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2c271cea4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endance" sheetId="1" r:id="Re731bc144d424807"/>
    <x:sheet xmlns:r="http://schemas.openxmlformats.org/officeDocument/2006/relationships" name="Attendance Example" sheetId="2" r:id="R95c2064e87004783"/>
    <x:sheet xmlns:r="http://schemas.openxmlformats.org/officeDocument/2006/relationships" name="Your Event" sheetId="3" r:id="Ra2507b8903d5473d"/>
    <x:sheet xmlns:r="http://schemas.openxmlformats.org/officeDocument/2006/relationships" name="Example" sheetId="4" r:id="Rbca99b8d444141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d, yyyy"/>
    <x:numFmt numFmtId="201" formatCode="#,##0"/>
    <x:numFmt numFmtId="202" formatCode="&quot;$&quot;#,##0"/>
    <x:numFmt numFmtId="203" formatCode="0.0%"/>
    <x:numFmt numFmtId="204" formatCode="&quot;$&quot;#,##0.00"/>
    <x:numFmt numFmtId="205" formatCode="h AM/PM"/>
  </x:numFmts>
  <x:fonts count="10">
    <x:font>
      <x:sz val="11"/>
      <x:name val="Carlito"/>
    </x:font>
    <x:font>
      <x:sz val="11"/>
      <x:color rgb="FF0F172A"/>
      <x:name val="Arial"/>
    </x:font>
    <x:font>
      <x:b/>
      <x:sz val="12"/>
      <x:color rgb="FF2563EB"/>
      <x:name val="Arial"/>
    </x:font>
    <x:font>
      <x:b/>
      <x:sz val="17"/>
      <x:color rgb="FF0F172A"/>
      <x:name val="Arial"/>
    </x:font>
    <x:font>
      <x:b/>
      <x:sz val="11"/>
      <x:color rgb="FFFFFFFF"/>
      <x:name val="Arial"/>
    </x:font>
    <x:font>
      <x:b/>
      <x:sz val="11"/>
      <x:color rgb="FF0F172A"/>
      <x:name val="Arial"/>
    </x:font>
    <x:font>
      <x:b/>
      <x:sz val="11"/>
      <x:color rgb="FF2563EB"/>
      <x:name val="Arial"/>
    </x:font>
    <x:font>
      <x:b/>
      <x:sz val="12"/>
      <x:color rgb="FF0F172A"/>
      <x:name val="Arial"/>
    </x:font>
    <x:font>
      <x:sz val="11"/>
      <x:color rgb="FF475569"/>
      <x:name val="Arial"/>
    </x:font>
    <x:font>
      <x:sz val="11"/>
      <x:color rgb="FF2563E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EF3C7"/>
      </x:patternFill>
    </x:fill>
    <x:fill>
      <x:patternFill patternType="solid">
        <x:fgColor rgb="FF0F172A"/>
      </x:patternFill>
    </x:fill>
    <x:fill>
      <x:patternFill patternType="solid">
        <x:fgColor rgb="FFEF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203" fontId="5" fillId="0" borderId="0" xfId="0" applyNumberFormat="1" applyFont="1" applyFill="1" applyBorder="1"/>
    <x:xf numFmtId="204" fontId="5" fillId="0" borderId="0" xfId="0" applyNumberFormat="1" applyFont="1" applyFill="1" applyBorder="1"/>
    <x:xf numFmtId="203" fontId="5" fillId="4" borderId="0" xfId="0" applyNumberFormat="1" applyFont="1" applyFill="1" applyBorder="1"/>
    <x:xf numFmtId="204" fontId="5" fillId="4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bfb46d8ba472d" /><Relationship Type="http://schemas.openxmlformats.org/officeDocument/2006/relationships/theme" Target="/xl/theme/theme1.xml" Id="R112faf08c3964b5b" /><Relationship Type="http://schemas.openxmlformats.org/officeDocument/2006/relationships/sharedStrings" Target="/xl/sharedStrings.xml" Id="R0897eaa6172541a0" /><Relationship Type="http://schemas.openxmlformats.org/officeDocument/2006/relationships/worksheet" Target="/xl/worksheets/sheet1.xml" Id="Re731bc144d424807" /><Relationship Type="http://schemas.openxmlformats.org/officeDocument/2006/relationships/worksheet" Target="/xl/worksheets/sheet2.xml" Id="R95c2064e87004783" /><Relationship Type="http://schemas.openxmlformats.org/officeDocument/2006/relationships/worksheet" Target="/xl/worksheets/sheet3.xml" Id="Ra2507b8903d5473d" /><Relationship Type="http://schemas.openxmlformats.org/officeDocument/2006/relationships/worksheet" Target="/xl/worksheets/sheet4.xml" Id="Rbca99b8d444141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bd8992753594934" /><Relationship Type="http://schemas.openxmlformats.org/officeDocument/2006/relationships/chart" Target="/xl/drawings/charts/chart2.xml" Id="R91f888397dc5447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7acc0b52b9bc4199" /><Relationship Type="http://schemas.openxmlformats.org/officeDocument/2006/relationships/chart" Target="/xl/drawings/charts/chart4.xml" Id="R46e4f8af766b4d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Guests per day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Guests</c:v>
          </c:tx>
          <c:spPr>
            <a:solidFill xmlns:a="http://schemas.openxmlformats.org/drawingml/2006/main">
              <a:srgbClr val="2563EB"/>
            </a:solidFill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'Attendance'!$C$31:$C$37</c:f>
              <c:strCache>
                <c:ptCount val="0"/>
              </c:strCache>
            </c:strRef>
          </c:cat>
          <c:val>
            <c:numRef>
              <c:f>'Attendance'!$B$31:$B$37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Guest arrivals per hour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Guest arrivals</c:v>
          </c:tx>
          <c:spPr>
            <a:solidFill xmlns:a="http://schemas.openxmlformats.org/drawingml/2006/main">
              <a:srgbClr val="2563EB"/>
            </a:solidFill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'Attendance'!$G$31:$G$54</c:f>
              <c:strCache>
                <c:ptCount val="0"/>
              </c:strCache>
            </c:strRef>
          </c:cat>
          <c:val>
            <c:numRef>
              <c:f>'Attendance'!$F$31:$F$54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Guests per day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Guests</c:v>
          </c:tx>
          <c:spPr>
            <a:solidFill xmlns:a="http://schemas.openxmlformats.org/drawingml/2006/main">
              <a:srgbClr val="2563EB"/>
            </a:solidFill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'Attendance Example'!$C$31:$C$37</c:f>
              <c:strCache>
                <c:ptCount val="0"/>
              </c:strCache>
            </c:strRef>
          </c:cat>
          <c:val>
            <c:numRef>
              <c:f>'Attendance Example'!$B$31:$B$37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Guest arrivals per hour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Guest arrivals</c:v>
          </c:tx>
          <c:spPr>
            <a:solidFill xmlns:a="http://schemas.openxmlformats.org/drawingml/2006/main">
              <a:srgbClr val="2563EB"/>
            </a:solidFill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'Attendance Example'!$G$31:$G$54</c:f>
              <c:strCache>
                <c:ptCount val="0"/>
              </c:strCache>
            </c:strRef>
          </c:cat>
          <c:val>
            <c:numRef>
              <c:f>'Attendance Example'!$F$31:$F$54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d8992753594934"/>
        </a:graphicData>
      </a:graphic>
    </xdr:graphicFrame>
    <xdr:clientData/>
  </xdr:twoCellAnchor>
  <xdr:twoCellAnchor>
    <xdr:from>
      <xdr:col>4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f888397dc5447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acc0b52b9bc4199"/>
        </a:graphicData>
      </a:graphic>
    </xdr:graphicFrame>
    <xdr:clientData/>
  </xdr:twoCellAnchor>
  <xdr:twoCellAnchor>
    <xdr:from>
      <xdr:col>4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e4f8af766b4d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a51c5107298499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26cc990141340b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5" max="5" width="29" hidden="0" customWidth="1"/>
    <x:col min="2" max="2" width="17" hidden="0" customWidth="1"/>
    <x:col min="3" max="3" width="17" hidden="0" customWidth="1"/>
    <x:col min="6" max="6" width="17" hidden="0" customWidth="1"/>
    <x:col min="7" max="7" width="17" hidden="0" customWidth="1"/>
    <x:col min="4" max="4" width="3" hidden="0" customWidth="1"/>
    <x:col min="8" max="8" width="3" hidden="0" customWidth="1"/>
  </x:cols>
  <x:sheetData>
    <x:row r="1" ht="24" customHeight="1">
      <x:c r="A1" s="20" t="str">
        <x:v>Event Attendance Dashboard</x:v>
      </x:c>
      <x:c r="B1" s="19"/>
      <x:c r="C1" s="19"/>
      <x:c r="D1" s="19"/>
      <x:c r="E1" s="21" t="str">
        <x:v>https://www.impulse-interactive.com</x:v>
      </x:c>
      <x:c r="F1" s="19"/>
      <x:c r="G1" s="19"/>
      <x:c r="H1" s="19"/>
    </x:row>
    <x:row r="2" ht="24" customHeight="1">
      <x:c r="A2" s="19" t="str">
        <x:v>Your event attendance</x:v>
      </x:c>
      <x:c r="B2" s="19"/>
      <x:c r="C2" s="19"/>
      <x:c r="D2" s="19"/>
      <x:c r="E2" s="19" t="str">
        <x:v>Yellow cells = inputs. Blank = not measured.</x:v>
      </x:c>
      <x:c r="F2" s="19"/>
      <x:c r="G2" s="19"/>
      <x:c r="H2" s="19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</x:row>
    <x:row r="4" ht="24" customHeight="1">
      <x:c r="A4" s="19" t="str">
        <x:v>Event</x:v>
      </x:c>
      <x:c r="B4" s="19" t="str">
        <x:f>IF('Your Event'!B4="","",'Your Event'!B4)</x:f>
      </x:c>
      <x:c r="C4" s="19"/>
      <x:c r="D4" s="19"/>
      <x:c r="E4" s="19" t="str">
        <x:v>Hourly chart date</x:v>
      </x:c>
      <x:c r="F4" s="25"/>
      <x:c r="G4" s="19"/>
      <x:c r="H4" s="19"/>
    </x:row>
    <x:row r="5" ht="24" customHeight="1">
      <x:c r="A5" s="19" t="str">
        <x:v>Guest-visit goal</x:v>
      </x:c>
      <x:c r="B5" s="23"/>
      <x:c r="C5" s="19"/>
      <x:c r="D5" s="19"/>
      <x:c r="E5" s="19" t="str">
        <x:v>Time zone</x:v>
      </x:c>
      <x:c r="F5" s="19" t="str">
        <x:v>Event local time</x:v>
      </x:c>
      <x:c r="G5" s="19"/>
      <x:c r="H5" s="19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19" t="str">
        <x:v>Total guest visits</x:v>
      </x:c>
      <x:c r="B7" s="28" t="str">
        <x:f>IF(COUNT(B31:B37)=0,"",SUM(B31:B37))</x:f>
      </x:c>
      <x:c r="C7" s="19"/>
      <x:c r="D7" s="19"/>
      <x:c r="E7" s="19" t="str">
        <x:v>Guests on selected day</x:v>
      </x:c>
      <x:c r="F7" s="28" t="str">
        <x:f>IF(COUNT(F31:F54)=0,"",SUM(F31:F54))</x:f>
      </x:c>
      <x:c r="G7" s="19"/>
      <x:c r="H7" s="19"/>
    </x:row>
    <x:row r="8" ht="24" customHeight="1">
      <x:c r="A8" s="19" t="str">
        <x:v>Unique guests</x:v>
      </x:c>
      <x:c r="B8" s="28" t="str">
        <x:f>IF('Your Event'!B9="","",'Your Event'!B9)</x:f>
      </x:c>
      <x:c r="C8" s="19"/>
      <x:c r="D8" s="19"/>
      <x:c r="E8" s="19" t="str">
        <x:v>Busiest hour</x:v>
      </x:c>
      <x:c r="F8" s="28" t="str">
        <x:f>IF(OR(COUNT(F31:F54)=0,MAX(F31:F54)=0),"",INDEX(G31:G54,MATCH(MAX(F31:F54),F31:F54,0)))</x:f>
      </x:c>
      <x:c r="G8" s="19"/>
      <x:c r="H8" s="19"/>
    </x:row>
    <x:row r="9" ht="24" customHeight="1">
      <x:c r="A9" s="19" t="str">
        <x:v>Attendance vs goal</x:v>
      </x:c>
      <x:c r="B9" s="29" t="str">
        <x:f>IF(OR(COUNT(B5,B7)&lt;2,B5&lt;=0),"",B7/B5)</x:f>
      </x:c>
      <x:c r="C9" s="19"/>
      <x:c r="D9" s="19"/>
      <x:c r="E9" s="19" t="str">
        <x:v>Peak-hour arrivals</x:v>
      </x:c>
      <x:c r="F9" s="28" t="str">
        <x:f>IF(COUNT(F31:F54)=0,"",MAX(F31:F54))</x:f>
      </x:c>
      <x:c r="G9" s="19"/>
      <x:c r="H9" s="19"/>
    </x:row>
    <x:row r="10" ht="24" customHeight="1">
      <x:c r="A10" s="19" t="str">
        <x:v>Busiest day</x:v>
      </x:c>
      <x:c r="B10" s="28" t="str">
        <x:f>IF(OR(COUNT(B31:B37)=0,MAX(B31:B37)=0),"",INDEX(C31:C37,MATCH(MAX(B31:B37),B31:B37,0)))</x:f>
      </x:c>
      <x:c r="C10" s="19"/>
      <x:c r="D10" s="19"/>
      <x:c r="E10" s="19" t="str">
        <x:v>Hourly / daily totals</x:v>
      </x:c>
      <x:c r="F10" s="28" t="str">
        <x:f>IF(OR(F4="",COUNT(F31:F54)=0,COUNTIF(A31:A37,F4)=0),"",IF(F7=SUMIF(A31:A37,F4,B31:B37),"Matches","Check totals"))</x:f>
      </x:c>
      <x:c r="G10" s="19"/>
      <x:c r="H10" s="19"/>
    </x:row>
    <x:row r="11" ht="24" customHeight="1">
      <x:c r="A11" s="19" t="str">
        <x:v>Enter daily counts below to draw this chart.</x:v>
      </x:c>
      <x:c r="B11" s="19"/>
      <x:c r="C11" s="19"/>
      <x:c r="D11" s="19"/>
      <x:c r="E11" s="19" t="str">
        <x:v>Enter hourly arrivals below to draw this chart.</x:v>
      </x:c>
      <x:c r="F11" s="19"/>
      <x:c r="G11" s="19"/>
      <x:c r="H11" s="19"/>
    </x:row>
    <x:row r="12" ht="24" customHeight="1">
      <x:c r="A12" s="19"/>
      <x:c r="B12" s="19"/>
      <x:c r="C12" s="19"/>
      <x:c r="D12" s="19"/>
      <x:c r="E12" s="19"/>
      <x:c r="F12" s="19"/>
      <x:c r="G12" s="19"/>
      <x:c r="H12" s="19"/>
    </x:row>
    <x:row r="13" ht="24" customHeight="1">
      <x:c r="A13" s="19"/>
      <x:c r="B13" s="19"/>
      <x:c r="C13" s="19"/>
      <x:c r="D13" s="19"/>
      <x:c r="E13" s="19"/>
      <x:c r="F13" s="19"/>
      <x:c r="G13" s="19"/>
      <x:c r="H13" s="19"/>
    </x:row>
    <x:row r="14" ht="24" customHeight="1">
      <x:c r="A14" s="19"/>
      <x:c r="B14" s="19"/>
      <x:c r="C14" s="19"/>
      <x:c r="D14" s="19"/>
      <x:c r="E14" s="19"/>
      <x:c r="F14" s="19"/>
      <x:c r="G14" s="19"/>
      <x:c r="H14" s="19"/>
    </x:row>
    <x:row r="15" ht="24" customHeight="1">
      <x:c r="A15" s="19"/>
      <x:c r="B15" s="19"/>
      <x:c r="C15" s="19"/>
      <x:c r="D15" s="19"/>
      <x:c r="E15" s="19"/>
      <x:c r="F15" s="19"/>
      <x:c r="G15" s="19"/>
      <x:c r="H15" s="19"/>
    </x:row>
    <x:row r="16" ht="24" customHeight="1">
      <x:c r="A16" s="19"/>
      <x:c r="B16" s="19"/>
      <x:c r="C16" s="19"/>
      <x:c r="D16" s="19"/>
      <x:c r="E16" s="19"/>
      <x:c r="F16" s="19"/>
      <x:c r="G16" s="19"/>
      <x:c r="H16" s="19"/>
    </x:row>
    <x:row r="17" ht="24" customHeight="1">
      <x:c r="A17" s="19"/>
      <x:c r="B17" s="19"/>
      <x:c r="C17" s="19"/>
      <x:c r="D17" s="19"/>
      <x:c r="E17" s="19"/>
      <x:c r="F17" s="19"/>
      <x:c r="G17" s="19"/>
      <x:c r="H17" s="19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19"/>
      <x:c r="B20" s="19"/>
      <x:c r="C20" s="19"/>
      <x:c r="D20" s="19"/>
      <x:c r="E20" s="19"/>
      <x:c r="F20" s="19"/>
      <x:c r="G20" s="19"/>
      <x:c r="H20" s="19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19"/>
      <x:c r="B22" s="19"/>
      <x:c r="C22" s="19"/>
      <x:c r="D22" s="19"/>
      <x:c r="E22" s="19"/>
      <x:c r="F22" s="19"/>
      <x:c r="G22" s="19"/>
      <x:c r="H22" s="19"/>
    </x:row>
    <x:row r="23" ht="24" customHeight="1">
      <x:c r="A23" s="19"/>
      <x:c r="B23" s="19"/>
      <x:c r="C23" s="19"/>
      <x:c r="D23" s="19"/>
      <x:c r="E23" s="19"/>
      <x:c r="F23" s="19"/>
      <x:c r="G23" s="19"/>
      <x:c r="H23" s="19"/>
    </x:row>
    <x:row r="24" ht="24" customHeight="1">
      <x:c r="A24" s="19"/>
      <x:c r="B24" s="19"/>
      <x:c r="C24" s="19"/>
      <x:c r="D24" s="19"/>
      <x:c r="E24" s="19"/>
      <x:c r="F24" s="19"/>
      <x:c r="G24" s="19"/>
      <x:c r="H24" s="19"/>
    </x:row>
    <x:row r="25" ht="24" customHeight="1">
      <x:c r="A25" s="19"/>
      <x:c r="B25" s="19"/>
      <x:c r="C25" s="19"/>
      <x:c r="D25" s="19"/>
      <x:c r="E25" s="19"/>
      <x:c r="F25" s="19"/>
      <x:c r="G25" s="19"/>
      <x:c r="H25" s="19"/>
    </x:row>
    <x:row r="26" ht="24" customHeight="1">
      <x:c r="A26" s="19"/>
      <x:c r="B26" s="19"/>
      <x:c r="C26" s="19"/>
      <x:c r="D26" s="19"/>
      <x:c r="E26" s="19"/>
      <x:c r="F26" s="19"/>
      <x:c r="G26" s="19"/>
      <x:c r="H26" s="19"/>
    </x:row>
    <x:row r="27" ht="24" customHeight="1">
      <x:c r="A27" s="19"/>
      <x:c r="B27" s="19"/>
      <x:c r="C27" s="19"/>
      <x:c r="D27" s="19"/>
      <x:c r="E27" s="19"/>
      <x:c r="F27" s="19"/>
      <x:c r="G27" s="19"/>
      <x:c r="H27" s="19"/>
    </x:row>
    <x:row r="28" ht="24" customHeight="1">
      <x:c r="A28" s="19"/>
      <x:c r="B28" s="19"/>
      <x:c r="C28" s="19"/>
      <x:c r="D28" s="19"/>
      <x:c r="E28" s="19"/>
      <x:c r="F28" s="19"/>
      <x:c r="G28" s="19"/>
      <x:c r="H28" s="19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33" t="str">
        <x:v>Date</x:v>
      </x:c>
      <x:c r="B30" s="33" t="str">
        <x:v>Guests</x:v>
      </x:c>
      <x:c r="C30" s="33" t="str">
        <x:v>Chart label</x:v>
      </x:c>
      <x:c r="D30" s="19"/>
      <x:c r="E30" s="33" t="str">
        <x:v>Hour starting</x:v>
      </x:c>
      <x:c r="F30" s="33" t="str">
        <x:v>Guest arrivals</x:v>
      </x:c>
      <x:c r="G30" s="33" t="str">
        <x:v>Chart label</x:v>
      </x:c>
      <x:c r="H30" s="19"/>
    </x:row>
    <x:row r="31" ht="24" customHeight="1">
      <x:c r="A31" s="25"/>
      <x:c r="B31" s="23"/>
      <x:c r="C31" s="19" t="str">
        <x:f>IF(A31="","",TEXT(A31,"mmm d"))</x:f>
      </x:c>
      <x:c r="D31" s="19"/>
      <x:c r="E31" s="31" t="n">
        <x:v>0</x:v>
      </x:c>
      <x:c r="F31" s="23"/>
      <x:c r="G31" s="19" t="str">
        <x:f>TEXT(E31,"h AM/PM")</x:f>
        <x:v>12 AM</x:v>
      </x:c>
      <x:c r="H31" s="19"/>
    </x:row>
    <x:row r="32" ht="24" customHeight="1">
      <x:c r="A32" s="25"/>
      <x:c r="B32" s="23"/>
      <x:c r="C32" s="19" t="str">
        <x:f>IF(A32="","",TEXT(A32,"mmm d"))</x:f>
      </x:c>
      <x:c r="D32" s="19"/>
      <x:c r="E32" s="31" t="n">
        <x:v>0.041666666666666664</x:v>
      </x:c>
      <x:c r="F32" s="23"/>
      <x:c r="G32" s="19" t="str">
        <x:f>TEXT(E32,"h AM/PM")</x:f>
        <x:v>1 AM</x:v>
      </x:c>
      <x:c r="H32" s="19"/>
    </x:row>
    <x:row r="33" ht="24" customHeight="1">
      <x:c r="A33" s="25"/>
      <x:c r="B33" s="23"/>
      <x:c r="C33" s="19" t="str">
        <x:f>IF(A33="","",TEXT(A33,"mmm d"))</x:f>
      </x:c>
      <x:c r="D33" s="19"/>
      <x:c r="E33" s="31" t="n">
        <x:v>0.08333333333333333</x:v>
      </x:c>
      <x:c r="F33" s="23"/>
      <x:c r="G33" s="19" t="str">
        <x:f>TEXT(E33,"h AM/PM")</x:f>
        <x:v>2 AM</x:v>
      </x:c>
      <x:c r="H33" s="19"/>
    </x:row>
    <x:row r="34" ht="24" customHeight="1">
      <x:c r="A34" s="25"/>
      <x:c r="B34" s="23"/>
      <x:c r="C34" s="19" t="str">
        <x:f>IF(A34="","",TEXT(A34,"mmm d"))</x:f>
      </x:c>
      <x:c r="D34" s="19"/>
      <x:c r="E34" s="31" t="n">
        <x:v>0.125</x:v>
      </x:c>
      <x:c r="F34" s="23"/>
      <x:c r="G34" s="19" t="str">
        <x:f>TEXT(E34,"h AM/PM")</x:f>
        <x:v>3 AM</x:v>
      </x:c>
      <x:c r="H34" s="19"/>
    </x:row>
    <x:row r="35" ht="24" customHeight="1">
      <x:c r="A35" s="25"/>
      <x:c r="B35" s="23"/>
      <x:c r="C35" s="19" t="str">
        <x:f>IF(A35="","",TEXT(A35,"mmm d"))</x:f>
      </x:c>
      <x:c r="D35" s="19"/>
      <x:c r="E35" s="31" t="n">
        <x:v>0.16666666666666666</x:v>
      </x:c>
      <x:c r="F35" s="23"/>
      <x:c r="G35" s="19" t="str">
        <x:f>TEXT(E35,"h AM/PM")</x:f>
        <x:v>4 AM</x:v>
      </x:c>
      <x:c r="H35" s="19"/>
    </x:row>
    <x:row r="36" ht="24" customHeight="1">
      <x:c r="A36" s="25"/>
      <x:c r="B36" s="23"/>
      <x:c r="C36" s="19" t="str">
        <x:f>IF(A36="","",TEXT(A36,"mmm d"))</x:f>
      </x:c>
      <x:c r="D36" s="19"/>
      <x:c r="E36" s="31" t="n">
        <x:v>0.20833333333333334</x:v>
      </x:c>
      <x:c r="F36" s="23"/>
      <x:c r="G36" s="19" t="str">
        <x:f>TEXT(E36,"h AM/PM")</x:f>
        <x:v>5 AM</x:v>
      </x:c>
      <x:c r="H36" s="19"/>
    </x:row>
    <x:row r="37" ht="24" customHeight="1">
      <x:c r="A37" s="25"/>
      <x:c r="B37" s="23"/>
      <x:c r="C37" s="19" t="str">
        <x:f>IF(A37="","",TEXT(A37,"mmm d"))</x:f>
      </x:c>
      <x:c r="D37" s="19"/>
      <x:c r="E37" s="31" t="n">
        <x:v>0.25</x:v>
      </x:c>
      <x:c r="F37" s="23"/>
      <x:c r="G37" s="19" t="str">
        <x:f>TEXT(E37,"h AM/PM")</x:f>
        <x:v>6 AM</x:v>
      </x:c>
      <x:c r="H37" s="19"/>
    </x:row>
    <x:row r="38" ht="24" customHeight="1">
      <x:c r="A38" s="19"/>
      <x:c r="B38" s="19"/>
      <x:c r="C38" s="19"/>
      <x:c r="D38" s="19"/>
      <x:c r="E38" s="31" t="n">
        <x:v>0.2916666666666667</x:v>
      </x:c>
      <x:c r="F38" s="23"/>
      <x:c r="G38" s="19" t="str">
        <x:f>TEXT(E38,"h AM/PM")</x:f>
        <x:v>7 AM</x:v>
      </x:c>
      <x:c r="H38" s="19"/>
    </x:row>
    <x:row r="39" ht="24" customHeight="1">
      <x:c r="A39" s="35" t="str">
        <x:v>Enter one row per day, in date order. Count each guest once per day. Returning guests count on each day they attend.</x:v>
      </x:c>
      <x:c r="B39" s="35"/>
      <x:c r="C39" s="35"/>
      <x:c r="D39" s="19"/>
      <x:c r="E39" s="31" t="n">
        <x:v>0.3333333333333333</x:v>
      </x:c>
      <x:c r="F39" s="23"/>
      <x:c r="G39" s="19" t="str">
        <x:f>TEXT(E39,"h AM/PM")</x:f>
        <x:v>8 AM</x:v>
      </x:c>
      <x:c r="H39" s="19"/>
    </x:row>
    <x:row r="40" ht="24" customHeight="1">
      <x:c r="A40" s="35"/>
      <x:c r="B40" s="35"/>
      <x:c r="C40" s="35"/>
      <x:c r="D40" s="19"/>
      <x:c r="E40" s="31" t="n">
        <x:v>0.375</x:v>
      </x:c>
      <x:c r="F40" s="23"/>
      <x:c r="G40" s="19" t="str">
        <x:f>TEXT(E40,"h AM/PM")</x:f>
        <x:v>9 AM</x:v>
      </x:c>
      <x:c r="H40" s="19"/>
    </x:row>
    <x:row r="41" ht="24" customHeight="1">
      <x:c r="A41" s="35"/>
      <x:c r="B41" s="35"/>
      <x:c r="C41" s="35"/>
      <x:c r="D41" s="19"/>
      <x:c r="E41" s="31" t="n">
        <x:v>0.4166666666666667</x:v>
      </x:c>
      <x:c r="F41" s="23"/>
      <x:c r="G41" s="19" t="str">
        <x:f>TEXT(E41,"h AM/PM")</x:f>
        <x:v>10 AM</x:v>
      </x:c>
      <x:c r="H41" s="19"/>
    </x:row>
    <x:row r="42" ht="24" customHeight="1">
      <x:c r="A42" s="19"/>
      <x:c r="B42" s="19"/>
      <x:c r="C42" s="19"/>
      <x:c r="D42" s="19"/>
      <x:c r="E42" s="31" t="n">
        <x:v>0.4583333333333333</x:v>
      </x:c>
      <x:c r="F42" s="23"/>
      <x:c r="G42" s="19" t="str">
        <x:f>TEXT(E42,"h AM/PM")</x:f>
        <x:v>11 AM</x:v>
      </x:c>
      <x:c r="H42" s="19"/>
    </x:row>
    <x:row r="43" ht="24" customHeight="1">
      <x:c r="A43" s="35" t="str">
        <x:v>Unique guests comes from the Attendees input on Your Event. Count each person once across the entire event.</x:v>
      </x:c>
      <x:c r="B43" s="35"/>
      <x:c r="C43" s="35"/>
      <x:c r="D43" s="19"/>
      <x:c r="E43" s="31" t="n">
        <x:v>0.5</x:v>
      </x:c>
      <x:c r="F43" s="23"/>
      <x:c r="G43" s="19" t="str">
        <x:f>TEXT(E43,"h AM/PM")</x:f>
        <x:v>12 PM</x:v>
      </x:c>
      <x:c r="H43" s="19"/>
    </x:row>
    <x:row r="44" ht="24" customHeight="1">
      <x:c r="A44" s="35"/>
      <x:c r="B44" s="35"/>
      <x:c r="C44" s="35"/>
      <x:c r="D44" s="19"/>
      <x:c r="E44" s="31" t="n">
        <x:v>0.5416666666666666</x:v>
      </x:c>
      <x:c r="F44" s="23"/>
      <x:c r="G44" s="19" t="str">
        <x:f>TEXT(E44,"h AM/PM")</x:f>
        <x:v>1 PM</x:v>
      </x:c>
      <x:c r="H44" s="19"/>
    </x:row>
    <x:row r="45" ht="24" customHeight="1">
      <x:c r="A45" s="35"/>
      <x:c r="B45" s="35"/>
      <x:c r="C45" s="35"/>
      <x:c r="D45" s="19"/>
      <x:c r="E45" s="31" t="n">
        <x:v>0.5833333333333334</x:v>
      </x:c>
      <x:c r="F45" s="23"/>
      <x:c r="G45" s="19" t="str">
        <x:f>TEXT(E45,"h AM/PM")</x:f>
        <x:v>2 PM</x:v>
      </x:c>
      <x:c r="H45" s="19"/>
    </x:row>
    <x:row r="46" ht="24" customHeight="1">
      <x:c r="A46" s="19"/>
      <x:c r="B46" s="19"/>
      <x:c r="C46" s="19"/>
      <x:c r="D46" s="19"/>
      <x:c r="E46" s="31" t="n">
        <x:v>0.625</x:v>
      </x:c>
      <x:c r="F46" s="23"/>
      <x:c r="G46" s="19" t="str">
        <x:f>TEXT(E46,"h AM/PM")</x:f>
        <x:v>3 PM</x:v>
      </x:c>
      <x:c r="H46" s="19"/>
    </x:row>
    <x:row r="47" ht="24" customHeight="1">
      <x:c r="A47" s="35" t="str">
        <x:v>For a one-day event, fill one daily row and the hourly arrivals. For events longer than 7 days, extend the daily input, summary formulas and chart ranges.</x:v>
      </x:c>
      <x:c r="B47" s="35"/>
      <x:c r="C47" s="35"/>
      <x:c r="D47" s="19"/>
      <x:c r="E47" s="31" t="n">
        <x:v>0.6666666666666666</x:v>
      </x:c>
      <x:c r="F47" s="23"/>
      <x:c r="G47" s="19" t="str">
        <x:f>TEXT(E47,"h AM/PM")</x:f>
        <x:v>4 PM</x:v>
      </x:c>
      <x:c r="H47" s="19"/>
    </x:row>
    <x:row r="48" ht="24" customHeight="1">
      <x:c r="A48" s="35"/>
      <x:c r="B48" s="35"/>
      <x:c r="C48" s="35"/>
      <x:c r="D48" s="19"/>
      <x:c r="E48" s="31" t="n">
        <x:v>0.7083333333333334</x:v>
      </x:c>
      <x:c r="F48" s="23"/>
      <x:c r="G48" s="19" t="str">
        <x:f>TEXT(E48,"h AM/PM")</x:f>
        <x:v>5 PM</x:v>
      </x:c>
      <x:c r="H48" s="19"/>
    </x:row>
    <x:row r="49" ht="24" customHeight="1">
      <x:c r="A49" s="35"/>
      <x:c r="B49" s="35"/>
      <x:c r="C49" s="35"/>
      <x:c r="D49" s="19"/>
      <x:c r="E49" s="31" t="n">
        <x:v>0.75</x:v>
      </x:c>
      <x:c r="F49" s="23"/>
      <x:c r="G49" s="19" t="str">
        <x:f>TEXT(E49,"h AM/PM")</x:f>
        <x:v>6 PM</x:v>
      </x:c>
      <x:c r="H49" s="19"/>
    </x:row>
    <x:row r="50" ht="24" customHeight="1">
      <x:c r="A50" s="19"/>
      <x:c r="B50" s="19"/>
      <x:c r="C50" s="19"/>
      <x:c r="D50" s="19"/>
      <x:c r="E50" s="31" t="n">
        <x:v>0.7916666666666666</x:v>
      </x:c>
      <x:c r="F50" s="23"/>
      <x:c r="G50" s="19" t="str">
        <x:f>TEXT(E50,"h AM/PM")</x:f>
        <x:v>7 PM</x:v>
      </x:c>
      <x:c r="H50" s="19"/>
    </x:row>
    <x:row r="51" ht="24" customHeight="1">
      <x:c r="A51" s="35" t="str">
        <x:v>Hourly arrivals: count each guest in their first arrival hour for the selected day. Enter 0 for measured hours with no arrivals. Peak ties show the earliest period.</x:v>
      </x:c>
      <x:c r="B51" s="35"/>
      <x:c r="C51" s="35"/>
      <x:c r="D51" s="19"/>
      <x:c r="E51" s="31" t="n">
        <x:v>0.8333333333333334</x:v>
      </x:c>
      <x:c r="F51" s="23"/>
      <x:c r="G51" s="19" t="str">
        <x:f>TEXT(E51,"h AM/PM")</x:f>
        <x:v>8 PM</x:v>
      </x:c>
      <x:c r="H51" s="19"/>
    </x:row>
    <x:row r="52" ht="24" customHeight="1">
      <x:c r="A52" s="35"/>
      <x:c r="B52" s="35"/>
      <x:c r="C52" s="35"/>
      <x:c r="D52" s="19"/>
      <x:c r="E52" s="31" t="n">
        <x:v>0.875</x:v>
      </x:c>
      <x:c r="F52" s="23"/>
      <x:c r="G52" s="19" t="str">
        <x:f>TEXT(E52,"h AM/PM")</x:f>
        <x:v>9 PM</x:v>
      </x:c>
      <x:c r="H52" s="19"/>
    </x:row>
    <x:row r="53" ht="24" customHeight="1">
      <x:c r="A53" s="35"/>
      <x:c r="B53" s="35"/>
      <x:c r="C53" s="35"/>
      <x:c r="D53" s="19"/>
      <x:c r="E53" s="31" t="n">
        <x:v>0.9166666666666666</x:v>
      </x:c>
      <x:c r="F53" s="23"/>
      <x:c r="G53" s="19" t="str">
        <x:f>TEXT(E53,"h AM/PM")</x:f>
        <x:v>10 PM</x:v>
      </x:c>
      <x:c r="H53" s="19"/>
    </x:row>
    <x:row r="54" ht="24" customHeight="1">
      <x:c r="A54" s="35"/>
      <x:c r="B54" s="35"/>
      <x:c r="C54" s="35"/>
      <x:c r="D54" s="19"/>
      <x:c r="E54" s="31" t="n">
        <x:v>0.9583333333333334</x:v>
      </x:c>
      <x:c r="F54" s="23"/>
      <x:c r="G54" s="19" t="str">
        <x:f>TEXT(E54,"h AM/PM")</x:f>
        <x:v>11 PM</x:v>
      </x:c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36" t="str">
        <x:v>Get your event report automatically in Impulse Analytics.</x:v>
      </x:c>
      <x:c r="B57" s="19"/>
      <x:c r="C57" s="19"/>
      <x:c r="D57" s="19"/>
      <x:c r="E57" s="19"/>
      <x:c r="F57" s="19"/>
      <x:c r="G57" s="19"/>
      <x:c r="H57" s="19"/>
    </x:row>
    <x:row r="58" ht="24" customHeight="1">
      <x:c r="A58" s="37" t="str">
        <x:v>https://www.impulse-interactive.com/book-a-demo</x:v>
      </x:c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</x:sheetData>
  <x:mergeCells>
    <x:mergeCell ref="E1:G1"/>
    <x:mergeCell ref="E2:G2"/>
    <x:mergeCell ref="A11:C11"/>
    <x:mergeCell ref="E11:G11"/>
    <x:mergeCell ref="A39:C41"/>
    <x:mergeCell ref="A43:C45"/>
    <x:mergeCell ref="A47:C49"/>
    <x:mergeCell ref="A51:C54"/>
    <x:mergeCell ref="A57:G57"/>
    <x:mergeCell ref="A58:G58"/>
  </x:mergeCells>
  <x:dataValidations count="3">
    <x:dataValidation type="whole" operator="between" sqref="B5">
      <x:formula1>0</x:formula1>
      <x:formula2>1000000000</x:formula2>
    </x:dataValidation>
    <x:dataValidation type="whole" operator="between" sqref="B31:B37">
      <x:formula1>0</x:formula1>
      <x:formula2>1000000000</x:formula2>
    </x:dataValidation>
    <x:dataValidation type="whole" operator="between" sqref="F31:F54">
      <x:formula1>0</x:formula1>
      <x:formula2>1000000000</x:formula2>
    </x:dataValidation>
  </x:dataValidations>
  <x:pageMargins left="0.7" right="0.7" top="0.75" bottom="0.75" header="0.3" footer="0.3"/>
  <x:drawing xmlns:r="http://schemas.openxmlformats.org/officeDocument/2006/relationships" r:id="R2a51c51072984998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5" max="5" width="29" hidden="0" customWidth="1"/>
    <x:col min="2" max="2" width="17" hidden="0" customWidth="1"/>
    <x:col min="3" max="3" width="17" hidden="0" customWidth="1"/>
    <x:col min="6" max="6" width="17" hidden="0" customWidth="1"/>
    <x:col min="7" max="7" width="17" hidden="0" customWidth="1"/>
    <x:col min="4" max="4" width="3" hidden="0" customWidth="1"/>
    <x:col min="8" max="8" width="3" hidden="0" customWidth="1"/>
  </x:cols>
  <x:sheetData>
    <x:row r="1" ht="24" customHeight="1">
      <x:c r="A1" s="20" t="str">
        <x:v>Event Attendance Dashboard</x:v>
      </x:c>
      <x:c r="B1" s="19"/>
      <x:c r="C1" s="19"/>
      <x:c r="D1" s="19"/>
      <x:c r="E1" s="21" t="str">
        <x:v>https://www.impulse-interactive.com</x:v>
      </x:c>
      <x:c r="F1" s="19"/>
      <x:c r="G1" s="19"/>
      <x:c r="H1" s="19"/>
    </x:row>
    <x:row r="2" ht="24" customHeight="1">
      <x:c r="A2" s="19" t="str">
        <x:v>Illustrative 7-day event</x:v>
      </x:c>
      <x:c r="B2" s="19"/>
      <x:c r="C2" s="19"/>
      <x:c r="D2" s="19"/>
      <x:c r="E2" s="19" t="str">
        <x:v>Yellow cells = inputs. Blank = not measured.</x:v>
      </x:c>
      <x:c r="F2" s="19"/>
      <x:c r="G2" s="19"/>
      <x:c r="H2" s="19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</x:row>
    <x:row r="4" ht="24" customHeight="1">
      <x:c r="A4" s="19" t="str">
        <x:v>Event</x:v>
      </x:c>
      <x:c r="B4" s="19" t="str">
        <x:f>IF('Example'!B4="","",'Example'!B4)</x:f>
        <x:v>Example brand activation</x:v>
      </x:c>
      <x:c r="C4" s="19"/>
      <x:c r="D4" s="19"/>
      <x:c r="E4" s="19" t="str">
        <x:v>Hourly chart date</x:v>
      </x:c>
      <x:c r="F4" s="25" t="n">
        <x:v>46269</x:v>
      </x:c>
      <x:c r="G4" s="19"/>
      <x:c r="H4" s="19"/>
    </x:row>
    <x:row r="5" ht="24" customHeight="1">
      <x:c r="A5" s="19" t="str">
        <x:v>Guest-visit goal</x:v>
      </x:c>
      <x:c r="B5" s="23" t="n">
        <x:v>1500</x:v>
      </x:c>
      <x:c r="C5" s="19"/>
      <x:c r="D5" s="19"/>
      <x:c r="E5" s="19" t="str">
        <x:v>Time zone</x:v>
      </x:c>
      <x:c r="F5" s="19" t="str">
        <x:v>Event local time</x:v>
      </x:c>
      <x:c r="G5" s="19"/>
      <x:c r="H5" s="19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19" t="str">
        <x:v>Total guest visits</x:v>
      </x:c>
      <x:c r="B7" s="28" t="n">
        <x:f>IF(COUNT(B31:B37)=0,"",SUM(B31:B37))</x:f>
        <x:v>1400</x:v>
      </x:c>
      <x:c r="C7" s="19"/>
      <x:c r="D7" s="19"/>
      <x:c r="E7" s="19" t="str">
        <x:v>Guests on selected day</x:v>
      </x:c>
      <x:c r="F7" s="28" t="n">
        <x:f>IF(COUNT(F31:F54)=0,"",SUM(F31:F54))</x:f>
        <x:v>340</x:v>
      </x:c>
      <x:c r="G7" s="19"/>
      <x:c r="H7" s="19"/>
    </x:row>
    <x:row r="8" ht="24" customHeight="1">
      <x:c r="A8" s="19" t="str">
        <x:v>Unique guests</x:v>
      </x:c>
      <x:c r="B8" s="28" t="n">
        <x:f>IF('Example'!B9="","",'Example'!B9)</x:f>
        <x:v>1000</x:v>
      </x:c>
      <x:c r="C8" s="19"/>
      <x:c r="D8" s="19"/>
      <x:c r="E8" s="19" t="str">
        <x:v>Busiest hour</x:v>
      </x:c>
      <x:c r="F8" s="28" t="str">
        <x:f>IF(OR(COUNT(F31:F54)=0,MAX(F31:F54)=0),"",INDEX(G31:G54,MATCH(MAX(F31:F54),F31:F54,0)))</x:f>
        <x:v>3 PM</x:v>
      </x:c>
      <x:c r="G8" s="19"/>
      <x:c r="H8" s="19"/>
    </x:row>
    <x:row r="9" ht="24" customHeight="1">
      <x:c r="A9" s="19" t="str">
        <x:v>Attendance vs goal</x:v>
      </x:c>
      <x:c r="B9" s="29" t="n">
        <x:f>IF(OR(COUNT(B5,B7)&lt;2,B5&lt;=0),"",B7/B5)</x:f>
        <x:v>0.9333333333333333</x:v>
      </x:c>
      <x:c r="C9" s="19"/>
      <x:c r="D9" s="19"/>
      <x:c r="E9" s="19" t="str">
        <x:v>Peak-hour arrivals</x:v>
      </x:c>
      <x:c r="F9" s="28" t="n">
        <x:f>IF(COUNT(F31:F54)=0,"",MAX(F31:F54))</x:f>
        <x:v>60</x:v>
      </x:c>
      <x:c r="G9" s="19"/>
      <x:c r="H9" s="19"/>
    </x:row>
    <x:row r="10" ht="24" customHeight="1">
      <x:c r="A10" s="19" t="str">
        <x:v>Busiest day</x:v>
      </x:c>
      <x:c r="B10" s="28" t="str">
        <x:f>IF(OR(COUNT(B31:B37)=0,MAX(B31:B37)=0),"",INDEX(C31:C37,MATCH(MAX(B31:B37),B31:B37,0)))</x:f>
        <x:v>Sep 4</x:v>
      </x:c>
      <x:c r="C10" s="19"/>
      <x:c r="D10" s="19"/>
      <x:c r="E10" s="19" t="str">
        <x:v>Hourly / daily totals</x:v>
      </x:c>
      <x:c r="F10" s="28" t="str">
        <x:f>IF(OR(F4="",COUNT(F31:F54)=0,COUNTIF(A31:A37,F4)=0),"",IF(F7=SUMIF(A31:A37,F4,B31:B37),"Matches","Check totals"))</x:f>
        <x:v>Matches</x:v>
      </x:c>
      <x:c r="G10" s="19"/>
      <x:c r="H10" s="19"/>
    </x:row>
    <x:row r="11" ht="24" customHeight="1">
      <x:c r="A11" s="19" t="str">
        <x:v>Enter daily counts below to draw this chart.</x:v>
      </x:c>
      <x:c r="B11" s="19"/>
      <x:c r="C11" s="19"/>
      <x:c r="D11" s="19"/>
      <x:c r="E11" s="19" t="str">
        <x:v>Enter hourly arrivals below to draw this chart.</x:v>
      </x:c>
      <x:c r="F11" s="19"/>
      <x:c r="G11" s="19"/>
      <x:c r="H11" s="19"/>
    </x:row>
    <x:row r="12" ht="24" customHeight="1">
      <x:c r="A12" s="19"/>
      <x:c r="B12" s="19"/>
      <x:c r="C12" s="19"/>
      <x:c r="D12" s="19"/>
      <x:c r="E12" s="19"/>
      <x:c r="F12" s="19"/>
      <x:c r="G12" s="19"/>
      <x:c r="H12" s="19"/>
    </x:row>
    <x:row r="13" ht="24" customHeight="1">
      <x:c r="A13" s="19"/>
      <x:c r="B13" s="19"/>
      <x:c r="C13" s="19"/>
      <x:c r="D13" s="19"/>
      <x:c r="E13" s="19"/>
      <x:c r="F13" s="19"/>
      <x:c r="G13" s="19"/>
      <x:c r="H13" s="19"/>
    </x:row>
    <x:row r="14" ht="24" customHeight="1">
      <x:c r="A14" s="19"/>
      <x:c r="B14" s="19"/>
      <x:c r="C14" s="19"/>
      <x:c r="D14" s="19"/>
      <x:c r="E14" s="19"/>
      <x:c r="F14" s="19"/>
      <x:c r="G14" s="19"/>
      <x:c r="H14" s="19"/>
    </x:row>
    <x:row r="15" ht="24" customHeight="1">
      <x:c r="A15" s="19"/>
      <x:c r="B15" s="19"/>
      <x:c r="C15" s="19"/>
      <x:c r="D15" s="19"/>
      <x:c r="E15" s="19"/>
      <x:c r="F15" s="19"/>
      <x:c r="G15" s="19"/>
      <x:c r="H15" s="19"/>
    </x:row>
    <x:row r="16" ht="24" customHeight="1">
      <x:c r="A16" s="19"/>
      <x:c r="B16" s="19"/>
      <x:c r="C16" s="19"/>
      <x:c r="D16" s="19"/>
      <x:c r="E16" s="19"/>
      <x:c r="F16" s="19"/>
      <x:c r="G16" s="19"/>
      <x:c r="H16" s="19"/>
    </x:row>
    <x:row r="17" ht="24" customHeight="1">
      <x:c r="A17" s="19"/>
      <x:c r="B17" s="19"/>
      <x:c r="C17" s="19"/>
      <x:c r="D17" s="19"/>
      <x:c r="E17" s="19"/>
      <x:c r="F17" s="19"/>
      <x:c r="G17" s="19"/>
      <x:c r="H17" s="19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19"/>
      <x:c r="B20" s="19"/>
      <x:c r="C20" s="19"/>
      <x:c r="D20" s="19"/>
      <x:c r="E20" s="19"/>
      <x:c r="F20" s="19"/>
      <x:c r="G20" s="19"/>
      <x:c r="H20" s="19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19"/>
      <x:c r="B22" s="19"/>
      <x:c r="C22" s="19"/>
      <x:c r="D22" s="19"/>
      <x:c r="E22" s="19"/>
      <x:c r="F22" s="19"/>
      <x:c r="G22" s="19"/>
      <x:c r="H22" s="19"/>
    </x:row>
    <x:row r="23" ht="24" customHeight="1">
      <x:c r="A23" s="19"/>
      <x:c r="B23" s="19"/>
      <x:c r="C23" s="19"/>
      <x:c r="D23" s="19"/>
      <x:c r="E23" s="19"/>
      <x:c r="F23" s="19"/>
      <x:c r="G23" s="19"/>
      <x:c r="H23" s="19"/>
    </x:row>
    <x:row r="24" ht="24" customHeight="1">
      <x:c r="A24" s="19"/>
      <x:c r="B24" s="19"/>
      <x:c r="C24" s="19"/>
      <x:c r="D24" s="19"/>
      <x:c r="E24" s="19"/>
      <x:c r="F24" s="19"/>
      <x:c r="G24" s="19"/>
      <x:c r="H24" s="19"/>
    </x:row>
    <x:row r="25" ht="24" customHeight="1">
      <x:c r="A25" s="19"/>
      <x:c r="B25" s="19"/>
      <x:c r="C25" s="19"/>
      <x:c r="D25" s="19"/>
      <x:c r="E25" s="19"/>
      <x:c r="F25" s="19"/>
      <x:c r="G25" s="19"/>
      <x:c r="H25" s="19"/>
    </x:row>
    <x:row r="26" ht="24" customHeight="1">
      <x:c r="A26" s="19"/>
      <x:c r="B26" s="19"/>
      <x:c r="C26" s="19"/>
      <x:c r="D26" s="19"/>
      <x:c r="E26" s="19"/>
      <x:c r="F26" s="19"/>
      <x:c r="G26" s="19"/>
      <x:c r="H26" s="19"/>
    </x:row>
    <x:row r="27" ht="24" customHeight="1">
      <x:c r="A27" s="19"/>
      <x:c r="B27" s="19"/>
      <x:c r="C27" s="19"/>
      <x:c r="D27" s="19"/>
      <x:c r="E27" s="19"/>
      <x:c r="F27" s="19"/>
      <x:c r="G27" s="19"/>
      <x:c r="H27" s="19"/>
    </x:row>
    <x:row r="28" ht="24" customHeight="1">
      <x:c r="A28" s="19"/>
      <x:c r="B28" s="19"/>
      <x:c r="C28" s="19"/>
      <x:c r="D28" s="19"/>
      <x:c r="E28" s="19"/>
      <x:c r="F28" s="19"/>
      <x:c r="G28" s="19"/>
      <x:c r="H28" s="19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33" t="str">
        <x:v>Date</x:v>
      </x:c>
      <x:c r="B30" s="33" t="str">
        <x:v>Guests</x:v>
      </x:c>
      <x:c r="C30" s="33" t="str">
        <x:v>Chart label</x:v>
      </x:c>
      <x:c r="D30" s="19"/>
      <x:c r="E30" s="33" t="str">
        <x:v>Hour starting</x:v>
      </x:c>
      <x:c r="F30" s="33" t="str">
        <x:v>Guest arrivals</x:v>
      </x:c>
      <x:c r="G30" s="33" t="str">
        <x:v>Chart label</x:v>
      </x:c>
      <x:c r="H30" s="19"/>
    </x:row>
    <x:row r="31" ht="24" customHeight="1">
      <x:c r="A31" s="25" t="n">
        <x:v>46266</x:v>
      </x:c>
      <x:c r="B31" s="23" t="n">
        <x:v>120</x:v>
      </x:c>
      <x:c r="C31" s="19" t="str">
        <x:f>IF(A31="","",TEXT(A31,"mmm d"))</x:f>
        <x:v>Sep 1</x:v>
      </x:c>
      <x:c r="D31" s="19"/>
      <x:c r="E31" s="31" t="n">
        <x:v>0</x:v>
      </x:c>
      <x:c r="F31" s="23" t="n">
        <x:v>0</x:v>
      </x:c>
      <x:c r="G31" s="19" t="str">
        <x:f>TEXT(E31,"h AM/PM")</x:f>
        <x:v>12 AM</x:v>
      </x:c>
      <x:c r="H31" s="19"/>
    </x:row>
    <x:row r="32" ht="24" customHeight="1">
      <x:c r="A32" s="25" t="n">
        <x:v>46267</x:v>
      </x:c>
      <x:c r="B32" s="23" t="n">
        <x:v>180</x:v>
      </x:c>
      <x:c r="C32" s="19" t="str">
        <x:f>IF(A32="","",TEXT(A32,"mmm d"))</x:f>
        <x:v>Sep 2</x:v>
      </x:c>
      <x:c r="D32" s="19"/>
      <x:c r="E32" s="31" t="n">
        <x:v>0.041666666666666664</x:v>
      </x:c>
      <x:c r="F32" s="23" t="n">
        <x:v>0</x:v>
      </x:c>
      <x:c r="G32" s="19" t="str">
        <x:f>TEXT(E32,"h AM/PM")</x:f>
        <x:v>1 AM</x:v>
      </x:c>
      <x:c r="H32" s="19"/>
    </x:row>
    <x:row r="33" ht="24" customHeight="1">
      <x:c r="A33" s="25" t="n">
        <x:v>46268</x:v>
      </x:c>
      <x:c r="B33" s="23" t="n">
        <x:v>220</x:v>
      </x:c>
      <x:c r="C33" s="19" t="str">
        <x:f>IF(A33="","",TEXT(A33,"mmm d"))</x:f>
        <x:v>Sep 3</x:v>
      </x:c>
      <x:c r="D33" s="19"/>
      <x:c r="E33" s="31" t="n">
        <x:v>0.08333333333333333</x:v>
      </x:c>
      <x:c r="F33" s="23" t="n">
        <x:v>0</x:v>
      </x:c>
      <x:c r="G33" s="19" t="str">
        <x:f>TEXT(E33,"h AM/PM")</x:f>
        <x:v>2 AM</x:v>
      </x:c>
      <x:c r="H33" s="19"/>
    </x:row>
    <x:row r="34" ht="24" customHeight="1">
      <x:c r="A34" s="25" t="n">
        <x:v>46269</x:v>
      </x:c>
      <x:c r="B34" s="23" t="n">
        <x:v>340</x:v>
      </x:c>
      <x:c r="C34" s="19" t="str">
        <x:f>IF(A34="","",TEXT(A34,"mmm d"))</x:f>
        <x:v>Sep 4</x:v>
      </x:c>
      <x:c r="D34" s="19"/>
      <x:c r="E34" s="31" t="n">
        <x:v>0.125</x:v>
      </x:c>
      <x:c r="F34" s="23" t="n">
        <x:v>0</x:v>
      </x:c>
      <x:c r="G34" s="19" t="str">
        <x:f>TEXT(E34,"h AM/PM")</x:f>
        <x:v>3 AM</x:v>
      </x:c>
      <x:c r="H34" s="19"/>
    </x:row>
    <x:row r="35" ht="24" customHeight="1">
      <x:c r="A35" s="25" t="n">
        <x:v>46270</x:v>
      </x:c>
      <x:c r="B35" s="23" t="n">
        <x:v>240</x:v>
      </x:c>
      <x:c r="C35" s="19" t="str">
        <x:f>IF(A35="","",TEXT(A35,"mmm d"))</x:f>
        <x:v>Sep 5</x:v>
      </x:c>
      <x:c r="D35" s="19"/>
      <x:c r="E35" s="31" t="n">
        <x:v>0.16666666666666666</x:v>
      </x:c>
      <x:c r="F35" s="23" t="n">
        <x:v>0</x:v>
      </x:c>
      <x:c r="G35" s="19" t="str">
        <x:f>TEXT(E35,"h AM/PM")</x:f>
        <x:v>4 AM</x:v>
      </x:c>
      <x:c r="H35" s="19"/>
    </x:row>
    <x:row r="36" ht="24" customHeight="1">
      <x:c r="A36" s="25" t="n">
        <x:v>46271</x:v>
      </x:c>
      <x:c r="B36" s="23" t="n">
        <x:v>180</x:v>
      </x:c>
      <x:c r="C36" s="19" t="str">
        <x:f>IF(A36="","",TEXT(A36,"mmm d"))</x:f>
        <x:v>Sep 6</x:v>
      </x:c>
      <x:c r="D36" s="19"/>
      <x:c r="E36" s="31" t="n">
        <x:v>0.20833333333333334</x:v>
      </x:c>
      <x:c r="F36" s="23" t="n">
        <x:v>0</x:v>
      </x:c>
      <x:c r="G36" s="19" t="str">
        <x:f>TEXT(E36,"h AM/PM")</x:f>
        <x:v>5 AM</x:v>
      </x:c>
      <x:c r="H36" s="19"/>
    </x:row>
    <x:row r="37" ht="24" customHeight="1">
      <x:c r="A37" s="25" t="n">
        <x:v>46272</x:v>
      </x:c>
      <x:c r="B37" s="23" t="n">
        <x:v>120</x:v>
      </x:c>
      <x:c r="C37" s="19" t="str">
        <x:f>IF(A37="","",TEXT(A37,"mmm d"))</x:f>
        <x:v>Sep 7</x:v>
      </x:c>
      <x:c r="D37" s="19"/>
      <x:c r="E37" s="31" t="n">
        <x:v>0.25</x:v>
      </x:c>
      <x:c r="F37" s="23" t="n">
        <x:v>0</x:v>
      </x:c>
      <x:c r="G37" s="19" t="str">
        <x:f>TEXT(E37,"h AM/PM")</x:f>
        <x:v>6 AM</x:v>
      </x:c>
      <x:c r="H37" s="19"/>
    </x:row>
    <x:row r="38" ht="24" customHeight="1">
      <x:c r="A38" s="19"/>
      <x:c r="B38" s="19"/>
      <x:c r="C38" s="19"/>
      <x:c r="D38" s="19"/>
      <x:c r="E38" s="31" t="n">
        <x:v>0.2916666666666667</x:v>
      </x:c>
      <x:c r="F38" s="23" t="n">
        <x:v>0</x:v>
      </x:c>
      <x:c r="G38" s="19" t="str">
        <x:f>TEXT(E38,"h AM/PM")</x:f>
        <x:v>7 AM</x:v>
      </x:c>
      <x:c r="H38" s="19"/>
    </x:row>
    <x:row r="39" ht="24" customHeight="1">
      <x:c r="A39" s="35" t="str">
        <x:v>Enter one row per day, in date order. Count each guest once per day. Returning guests count on each day they attend.</x:v>
      </x:c>
      <x:c r="B39" s="35"/>
      <x:c r="C39" s="35"/>
      <x:c r="D39" s="19"/>
      <x:c r="E39" s="31" t="n">
        <x:v>0.3333333333333333</x:v>
      </x:c>
      <x:c r="F39" s="23" t="n">
        <x:v>10</x:v>
      </x:c>
      <x:c r="G39" s="19" t="str">
        <x:f>TEXT(E39,"h AM/PM")</x:f>
        <x:v>8 AM</x:v>
      </x:c>
      <x:c r="H39" s="19"/>
    </x:row>
    <x:row r="40" ht="24" customHeight="1">
      <x:c r="A40" s="35"/>
      <x:c r="B40" s="35"/>
      <x:c r="C40" s="35"/>
      <x:c r="D40" s="19"/>
      <x:c r="E40" s="31" t="n">
        <x:v>0.375</x:v>
      </x:c>
      <x:c r="F40" s="23" t="n">
        <x:v>20</x:v>
      </x:c>
      <x:c r="G40" s="19" t="str">
        <x:f>TEXT(E40,"h AM/PM")</x:f>
        <x:v>9 AM</x:v>
      </x:c>
      <x:c r="H40" s="19"/>
    </x:row>
    <x:row r="41" ht="24" customHeight="1">
      <x:c r="A41" s="35"/>
      <x:c r="B41" s="35"/>
      <x:c r="C41" s="35"/>
      <x:c r="D41" s="19"/>
      <x:c r="E41" s="31" t="n">
        <x:v>0.4166666666666667</x:v>
      </x:c>
      <x:c r="F41" s="23" t="n">
        <x:v>35</x:v>
      </x:c>
      <x:c r="G41" s="19" t="str">
        <x:f>TEXT(E41,"h AM/PM")</x:f>
        <x:v>10 AM</x:v>
      </x:c>
      <x:c r="H41" s="19"/>
    </x:row>
    <x:row r="42" ht="24" customHeight="1">
      <x:c r="A42" s="19"/>
      <x:c r="B42" s="19"/>
      <x:c r="C42" s="19"/>
      <x:c r="D42" s="19"/>
      <x:c r="E42" s="31" t="n">
        <x:v>0.4583333333333333</x:v>
      </x:c>
      <x:c r="F42" s="23" t="n">
        <x:v>50</x:v>
      </x:c>
      <x:c r="G42" s="19" t="str">
        <x:f>TEXT(E42,"h AM/PM")</x:f>
        <x:v>11 AM</x:v>
      </x:c>
      <x:c r="H42" s="19"/>
    </x:row>
    <x:row r="43" ht="24" customHeight="1">
      <x:c r="A43" s="35" t="str">
        <x:v>Unique guests comes from the Attendees input on Example. Count each person once across the entire event.</x:v>
      </x:c>
      <x:c r="B43" s="35"/>
      <x:c r="C43" s="35"/>
      <x:c r="D43" s="19"/>
      <x:c r="E43" s="31" t="n">
        <x:v>0.5</x:v>
      </x:c>
      <x:c r="F43" s="23" t="n">
        <x:v>25</x:v>
      </x:c>
      <x:c r="G43" s="19" t="str">
        <x:f>TEXT(E43,"h AM/PM")</x:f>
        <x:v>12 PM</x:v>
      </x:c>
      <x:c r="H43" s="19"/>
    </x:row>
    <x:row r="44" ht="24" customHeight="1">
      <x:c r="A44" s="35"/>
      <x:c r="B44" s="35"/>
      <x:c r="C44" s="35"/>
      <x:c r="D44" s="19"/>
      <x:c r="E44" s="31" t="n">
        <x:v>0.5416666666666666</x:v>
      </x:c>
      <x:c r="F44" s="23" t="n">
        <x:v>20</x:v>
      </x:c>
      <x:c r="G44" s="19" t="str">
        <x:f>TEXT(E44,"h AM/PM")</x:f>
        <x:v>1 PM</x:v>
      </x:c>
      <x:c r="H44" s="19"/>
    </x:row>
    <x:row r="45" ht="24" customHeight="1">
      <x:c r="A45" s="35"/>
      <x:c r="B45" s="35"/>
      <x:c r="C45" s="35"/>
      <x:c r="D45" s="19"/>
      <x:c r="E45" s="31" t="n">
        <x:v>0.5833333333333334</x:v>
      </x:c>
      <x:c r="F45" s="23" t="n">
        <x:v>20</x:v>
      </x:c>
      <x:c r="G45" s="19" t="str">
        <x:f>TEXT(E45,"h AM/PM")</x:f>
        <x:v>2 PM</x:v>
      </x:c>
      <x:c r="H45" s="19"/>
    </x:row>
    <x:row r="46" ht="24" customHeight="1">
      <x:c r="A46" s="19"/>
      <x:c r="B46" s="19"/>
      <x:c r="C46" s="19"/>
      <x:c r="D46" s="19"/>
      <x:c r="E46" s="31" t="n">
        <x:v>0.625</x:v>
      </x:c>
      <x:c r="F46" s="23" t="n">
        <x:v>60</x:v>
      </x:c>
      <x:c r="G46" s="19" t="str">
        <x:f>TEXT(E46,"h AM/PM")</x:f>
        <x:v>3 PM</x:v>
      </x:c>
      <x:c r="H46" s="19"/>
    </x:row>
    <x:row r="47" ht="24" customHeight="1">
      <x:c r="A47" s="35" t="str">
        <x:v>For a one-day event, fill one daily row and the hourly arrivals. For events longer than 7 days, extend the daily input, summary formulas and chart ranges.</x:v>
      </x:c>
      <x:c r="B47" s="35"/>
      <x:c r="C47" s="35"/>
      <x:c r="D47" s="19"/>
      <x:c r="E47" s="31" t="n">
        <x:v>0.6666666666666666</x:v>
      </x:c>
      <x:c r="F47" s="23" t="n">
        <x:v>40</x:v>
      </x:c>
      <x:c r="G47" s="19" t="str">
        <x:f>TEXT(E47,"h AM/PM")</x:f>
        <x:v>4 PM</x:v>
      </x:c>
      <x:c r="H47" s="19"/>
    </x:row>
    <x:row r="48" ht="24" customHeight="1">
      <x:c r="A48" s="35"/>
      <x:c r="B48" s="35"/>
      <x:c r="C48" s="35"/>
      <x:c r="D48" s="19"/>
      <x:c r="E48" s="31" t="n">
        <x:v>0.7083333333333334</x:v>
      </x:c>
      <x:c r="F48" s="23" t="n">
        <x:v>35</x:v>
      </x:c>
      <x:c r="G48" s="19" t="str">
        <x:f>TEXT(E48,"h AM/PM")</x:f>
        <x:v>5 PM</x:v>
      </x:c>
      <x:c r="H48" s="19"/>
    </x:row>
    <x:row r="49" ht="24" customHeight="1">
      <x:c r="A49" s="35"/>
      <x:c r="B49" s="35"/>
      <x:c r="C49" s="35"/>
      <x:c r="D49" s="19"/>
      <x:c r="E49" s="31" t="n">
        <x:v>0.75</x:v>
      </x:c>
      <x:c r="F49" s="23" t="n">
        <x:v>25</x:v>
      </x:c>
      <x:c r="G49" s="19" t="str">
        <x:f>TEXT(E49,"h AM/PM")</x:f>
        <x:v>6 PM</x:v>
      </x:c>
      <x:c r="H49" s="19"/>
    </x:row>
    <x:row r="50" ht="24" customHeight="1">
      <x:c r="A50" s="19"/>
      <x:c r="B50" s="19"/>
      <x:c r="C50" s="19"/>
      <x:c r="D50" s="19"/>
      <x:c r="E50" s="31" t="n">
        <x:v>0.7916666666666666</x:v>
      </x:c>
      <x:c r="F50" s="23" t="n">
        <x:v>0</x:v>
      </x:c>
      <x:c r="G50" s="19" t="str">
        <x:f>TEXT(E50,"h AM/PM")</x:f>
        <x:v>7 PM</x:v>
      </x:c>
      <x:c r="H50" s="19"/>
    </x:row>
    <x:row r="51" ht="24" customHeight="1">
      <x:c r="A51" s="35" t="str">
        <x:v>Hourly arrivals: count each guest in their first arrival hour for the selected day. Enter 0 for measured hours with no arrivals. Peak ties show the earliest period.</x:v>
      </x:c>
      <x:c r="B51" s="35"/>
      <x:c r="C51" s="35"/>
      <x:c r="D51" s="19"/>
      <x:c r="E51" s="31" t="n">
        <x:v>0.8333333333333334</x:v>
      </x:c>
      <x:c r="F51" s="23" t="n">
        <x:v>0</x:v>
      </x:c>
      <x:c r="G51" s="19" t="str">
        <x:f>TEXT(E51,"h AM/PM")</x:f>
        <x:v>8 PM</x:v>
      </x:c>
      <x:c r="H51" s="19"/>
    </x:row>
    <x:row r="52" ht="24" customHeight="1">
      <x:c r="A52" s="35"/>
      <x:c r="B52" s="35"/>
      <x:c r="C52" s="35"/>
      <x:c r="D52" s="19"/>
      <x:c r="E52" s="31" t="n">
        <x:v>0.875</x:v>
      </x:c>
      <x:c r="F52" s="23" t="n">
        <x:v>0</x:v>
      </x:c>
      <x:c r="G52" s="19" t="str">
        <x:f>TEXT(E52,"h AM/PM")</x:f>
        <x:v>9 PM</x:v>
      </x:c>
      <x:c r="H52" s="19"/>
    </x:row>
    <x:row r="53" ht="24" customHeight="1">
      <x:c r="A53" s="35"/>
      <x:c r="B53" s="35"/>
      <x:c r="C53" s="35"/>
      <x:c r="D53" s="19"/>
      <x:c r="E53" s="31" t="n">
        <x:v>0.9166666666666666</x:v>
      </x:c>
      <x:c r="F53" s="23" t="n">
        <x:v>0</x:v>
      </x:c>
      <x:c r="G53" s="19" t="str">
        <x:f>TEXT(E53,"h AM/PM")</x:f>
        <x:v>10 PM</x:v>
      </x:c>
      <x:c r="H53" s="19"/>
    </x:row>
    <x:row r="54" ht="24" customHeight="1">
      <x:c r="A54" s="35"/>
      <x:c r="B54" s="35"/>
      <x:c r="C54" s="35"/>
      <x:c r="D54" s="19"/>
      <x:c r="E54" s="31" t="n">
        <x:v>0.9583333333333334</x:v>
      </x:c>
      <x:c r="F54" s="23" t="n">
        <x:v>0</x:v>
      </x:c>
      <x:c r="G54" s="19" t="str">
        <x:f>TEXT(E54,"h AM/PM")</x:f>
        <x:v>11 PM</x:v>
      </x:c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36" t="str">
        <x:v>Get your event report automatically in Impulse Analytics.</x:v>
      </x:c>
      <x:c r="B57" s="19"/>
      <x:c r="C57" s="19"/>
      <x:c r="D57" s="19"/>
      <x:c r="E57" s="19"/>
      <x:c r="F57" s="19"/>
      <x:c r="G57" s="19"/>
      <x:c r="H57" s="19"/>
    </x:row>
    <x:row r="58" ht="24" customHeight="1">
      <x:c r="A58" s="37" t="str">
        <x:v>https://www.impulse-interactive.com/book-a-demo</x:v>
      </x:c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</x:sheetData>
  <x:mergeCells>
    <x:mergeCell ref="E1:G1"/>
    <x:mergeCell ref="E2:G2"/>
    <x:mergeCell ref="A11:C11"/>
    <x:mergeCell ref="E11:G11"/>
    <x:mergeCell ref="A39:C41"/>
    <x:mergeCell ref="A43:C45"/>
    <x:mergeCell ref="A47:C49"/>
    <x:mergeCell ref="A51:C54"/>
    <x:mergeCell ref="A57:G57"/>
    <x:mergeCell ref="A58:G58"/>
  </x:mergeCells>
  <x:dataValidations count="3">
    <x:dataValidation type="whole" operator="between" sqref="B5">
      <x:formula1>0</x:formula1>
      <x:formula2>1000000000</x:formula2>
    </x:dataValidation>
    <x:dataValidation type="whole" operator="between" sqref="B31:B37">
      <x:formula1>0</x:formula1>
      <x:formula2>1000000000</x:formula2>
    </x:dataValidation>
    <x:dataValidation type="whole" operator="between" sqref="F31:F54">
      <x:formula1>0</x:formula1>
      <x:formula2>1000000000</x:formula2>
    </x:dataValidation>
  </x:dataValidations>
  <x:pageMargins left="0.7" right="0.7" top="0.75" bottom="0.75" header="0.3" footer="0.3"/>
  <x:drawing xmlns:r="http://schemas.openxmlformats.org/officeDocument/2006/relationships" r:id="R526cc990141340bf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23" hidden="0" customWidth="1"/>
    <x:col min="3" max="3" width="3" hidden="0" customWidth="1"/>
    <x:col min="4" max="4" width="82" hidden="0" customWidth="1"/>
    <x:col min="5" max="5" width="3" hidden="0" customWidth="1"/>
  </x:cols>
  <x:sheetData>
    <x:row r="1" ht="24" customHeight="1">
      <x:c r="A1" s="3" t="str">
        <x:v>Post-Event KPI Worksheet</x:v>
      </x:c>
      <x:c r="B1" s="1"/>
      <x:c r="C1" s="1"/>
      <x:c r="D1" s="2" t="str">
        <x:v>https://www.impulse-interactive.com</x:v>
      </x:c>
      <x:c r="E1" s="1"/>
    </x:row>
    <x:row r="2" ht="24" customHeight="1">
      <x:c r="A2" s="1" t="str">
        <x:v>Your event</x:v>
      </x:c>
      <x:c r="B2" s="1"/>
      <x:c r="C2" s="1"/>
      <x:c r="D2" s="1" t="str">
        <x:v>Yellow cells = your inputs. Blank means not measured; zero means none.</x:v>
      </x:c>
      <x:c r="E2" s="1"/>
    </x:row>
    <x:row r="3" ht="24" customHeight="1">
      <x:c r="A3" s="1"/>
      <x:c r="B3" s="1"/>
      <x:c r="C3" s="1"/>
      <x:c r="D3" s="1"/>
      <x:c r="E3" s="1"/>
    </x:row>
    <x:row r="4" ht="36" customHeight="1">
      <x:c r="A4" s="1" t="str">
        <x:v>Event</x:v>
      </x:c>
      <x:c r="B4" s="6"/>
      <x:c r="C4" s="1"/>
      <x:c r="D4" s="1"/>
      <x:c r="E4" s="1"/>
    </x:row>
    <x:row r="5" ht="24" customHeight="1">
      <x:c r="A5" s="1" t="str">
        <x:v>Event date</x:v>
      </x:c>
      <x:c r="B5" s="5"/>
      <x:c r="C5" s="1"/>
      <x:c r="D5" s="1"/>
      <x:c r="E5" s="1"/>
    </x:row>
    <x:row r="6" ht="24" customHeight="1">
      <x:c r="A6" s="1" t="str">
        <x:v>Follow-up through</x:v>
      </x:c>
      <x:c r="B6" s="5"/>
      <x:c r="C6" s="1"/>
      <x:c r="D6" s="1"/>
      <x:c r="E6" s="1"/>
    </x:row>
    <x:row r="7" ht="24" customHeight="1">
      <x:c r="A7" s="1"/>
      <x:c r="B7" s="1"/>
      <x:c r="C7" s="1"/>
      <x:c r="D7" s="1"/>
      <x:c r="E7" s="1"/>
    </x:row>
    <x:row r="8" ht="24" customHeight="1">
      <x:c r="A8" s="13" t="str">
        <x:v>Event Inputs</x:v>
      </x:c>
      <x:c r="B8" s="13" t="str">
        <x:v>Value</x:v>
      </x:c>
      <x:c r="C8" s="1"/>
      <x:c r="D8" s="1"/>
      <x:c r="E8" s="1"/>
    </x:row>
    <x:row r="9" ht="24" customHeight="1">
      <x:c r="A9" s="1" t="str">
        <x:v>Attendees</x:v>
      </x:c>
      <x:c r="B9" s="7"/>
      <x:c r="C9" s="1"/>
      <x:c r="D9" s="1" t="str">
        <x:v>Unique people who attended</x:v>
      </x:c>
      <x:c r="E9" s="1"/>
    </x:row>
    <x:row r="10" ht="24" customHeight="1">
      <x:c r="A10" s="1" t="str">
        <x:v>Opted-in contacts</x:v>
      </x:c>
      <x:c r="B10" s="7"/>
      <x:c r="C10" s="1"/>
      <x:c r="D10" s="1" t="str">
        <x:v>Unique contacts captured at the event</x:v>
      </x:c>
      <x:c r="E10" s="1"/>
    </x:row>
    <x:row r="11" ht="24" customHeight="1">
      <x:c r="A11" s="1" t="str">
        <x:v>Photo recipients</x:v>
      </x:c>
      <x:c r="B11" s="7"/>
      <x:c r="C11" s="1"/>
      <x:c r="D11" s="1" t="str">
        <x:v>Unique attendees who received photos</x:v>
      </x:c>
      <x:c r="E11" s="1"/>
    </x:row>
    <x:row r="12" ht="24" customHeight="1">
      <x:c r="A12" s="1" t="str">
        <x:v>Photo downloaders</x:v>
      </x:c>
      <x:c r="B12" s="7"/>
      <x:c r="C12" s="1"/>
      <x:c r="D12" s="1" t="str">
        <x:v>Unique recipients who downloaded photos</x:v>
      </x:c>
      <x:c r="E12" s="1"/>
    </x:row>
    <x:row r="13" ht="24" customHeight="1">
      <x:c r="A13" s="1" t="str">
        <x:v>Survey respondents</x:v>
      </x:c>
      <x:c r="B13" s="7"/>
      <x:c r="C13" s="1"/>
      <x:c r="D13" s="1" t="str">
        <x:v>Unique attendees who answered the survey</x:v>
      </x:c>
      <x:c r="E13" s="1"/>
    </x:row>
    <x:row r="14" ht="24" customHeight="1">
      <x:c r="A14" s="1" t="str">
        <x:v>Positive survey responses</x:v>
      </x:c>
      <x:c r="B14" s="7"/>
      <x:c r="C14" s="1"/>
      <x:c r="D14" s="1" t="str">
        <x:v>Respondents selecting your positive rating</x:v>
      </x:c>
      <x:c r="E14" s="1"/>
    </x:row>
    <x:row r="15" ht="24" customHeight="1">
      <x:c r="A15" s="1" t="str">
        <x:v>Qualified leads</x:v>
      </x:c>
      <x:c r="B15" s="7"/>
      <x:c r="C15" s="1"/>
      <x:c r="D15" s="1" t="str">
        <x:v>Contacts meeting your qualification criteria</x:v>
      </x:c>
      <x:c r="E15" s="1"/>
    </x:row>
    <x:row r="16" ht="24" customHeight="1">
      <x:c r="A16" s="1" t="str">
        <x:v>Acquired customers</x:v>
      </x:c>
      <x:c r="B16" s="7"/>
      <x:c r="C16" s="1"/>
      <x:c r="D16" s="1" t="str">
        <x:v>Customers attributed within the follow-up period</x:v>
      </x:c>
      <x:c r="E16" s="1"/>
    </x:row>
    <x:row r="17" ht="24" customHeight="1">
      <x:c r="A17" s="1" t="str">
        <x:v>Attributable revenue ($)</x:v>
      </x:c>
      <x:c r="B17" s="8"/>
      <x:c r="C17" s="1"/>
      <x:c r="D17" s="1" t="str">
        <x:v>Closed sales plus separate direct event revenue; count once</x:v>
      </x:c>
      <x:c r="E17" s="1"/>
    </x:row>
    <x:row r="18" ht="24" customHeight="1">
      <x:c r="A18" s="1" t="str">
        <x:v>Total event cost ($)</x:v>
      </x:c>
      <x:c r="B18" s="8"/>
      <x:c r="C18" s="1"/>
      <x:c r="D18" s="1" t="str">
        <x:v>All event expenses; use the ROI workbook for itemized costs</x:v>
      </x:c>
      <x:c r="E18" s="1"/>
    </x:row>
    <x:row r="19" ht="24" customHeight="1">
      <x:c r="A19" s="1" t="str">
        <x:v>Open pipeline ($)</x:v>
      </x:c>
      <x:c r="B19" s="8"/>
      <x:c r="C19" s="1"/>
      <x:c r="D19" s="1" t="str">
        <x:v>Unclosed opportunities; excluded from revenue and ROI</x:v>
      </x:c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3" t="str">
        <x:v>Report Metrics</x:v>
      </x:c>
      <x:c r="B22" s="13" t="str">
        <x:v>Result</x:v>
      </x:c>
      <x:c r="C22" s="1"/>
      <x:c r="D22" s="1"/>
      <x:c r="E22" s="1"/>
    </x:row>
    <x:row r="23" ht="24" customHeight="1">
      <x:c r="A23" s="1" t="str">
        <x:v>Contact capture rate</x:v>
      </x:c>
      <x:c r="B23" s="17" t="str">
        <x:f>IF(OR(COUNT(B10,B9)&lt;2,B9&lt;=0),"",B10/B9)</x:f>
      </x:c>
      <x:c r="C23" s="1"/>
      <x:c r="D23" s="1" t="str">
        <x:v>Opted-in contacts / attendees</x:v>
      </x:c>
      <x:c r="E23" s="1"/>
    </x:row>
    <x:row r="24" ht="24" customHeight="1">
      <x:c r="A24" s="1" t="str">
        <x:v>Photo download rate</x:v>
      </x:c>
      <x:c r="B24" s="17" t="str">
        <x:f>IF(OR(COUNT(B12,B11)&lt;2,B11&lt;=0),"",B12/B11)</x:f>
      </x:c>
      <x:c r="C24" s="1"/>
      <x:c r="D24" s="1" t="str">
        <x:v>Photo downloaders / photo recipients</x:v>
      </x:c>
      <x:c r="E24" s="1"/>
    </x:row>
    <x:row r="25" ht="24" customHeight="1">
      <x:c r="A25" s="1" t="str">
        <x:v>Survey response rate</x:v>
      </x:c>
      <x:c r="B25" s="17" t="str">
        <x:f>IF(OR(COUNT(B13,B9)&lt;2,B9&lt;=0),"",B13/B9)</x:f>
      </x:c>
      <x:c r="C25" s="1"/>
      <x:c r="D25" s="1" t="str">
        <x:v>Survey respondents / attendees</x:v>
      </x:c>
      <x:c r="E25" s="1"/>
    </x:row>
    <x:row r="26" ht="24" customHeight="1">
      <x:c r="A26" s="1" t="str">
        <x:v>Positive feedback rate</x:v>
      </x:c>
      <x:c r="B26" s="17" t="str">
        <x:f>IF(OR(COUNT(B14,B13)&lt;2,B13&lt;=0),"",B14/B13)</x:f>
      </x:c>
      <x:c r="C26" s="1"/>
      <x:c r="D26" s="1" t="str">
        <x:v>Positive responses / survey respondents</x:v>
      </x:c>
      <x:c r="E26" s="1"/>
    </x:row>
    <x:row r="27" ht="24" customHeight="1">
      <x:c r="A27" s="1" t="str">
        <x:v>Lead qualification rate</x:v>
      </x:c>
      <x:c r="B27" s="17" t="str">
        <x:f>IF(OR(COUNT(B15,B10)&lt;2,B10&lt;=0),"",B15/B10)</x:f>
      </x:c>
      <x:c r="C27" s="1"/>
      <x:c r="D27" s="1" t="str">
        <x:v>Qualified leads / opted-in contacts</x:v>
      </x:c>
      <x:c r="E27" s="1"/>
    </x:row>
    <x:row r="28" ht="24" customHeight="1">
      <x:c r="A28" s="1" t="str">
        <x:v>Lead-to-customer rate</x:v>
      </x:c>
      <x:c r="B28" s="17" t="str">
        <x:f>IF(OR(COUNT(B16,B15)&lt;2,B15&lt;=0),"",B16/B15)</x:f>
      </x:c>
      <x:c r="C28" s="1"/>
      <x:c r="D28" s="1" t="str">
        <x:v>Acquired customers / qualified leads</x:v>
      </x:c>
      <x:c r="E28" s="1"/>
    </x:row>
    <x:row r="29" ht="24" customHeight="1">
      <x:c r="A29" s="1" t="str">
        <x:v>Revenue-based event ROI</x:v>
      </x:c>
      <x:c r="B29" s="17" t="str">
        <x:f>IF(OR(COUNT(B17:B18)&lt;2,B18&lt;=0),"",(B17-B18)/B18)</x:f>
      </x:c>
      <x:c r="C29" s="1"/>
      <x:c r="D29" s="1" t="str">
        <x:v>(Attributable revenue - event cost) / event cost; excludes pipeline</x:v>
      </x:c>
      <x:c r="E29" s="1"/>
    </x:row>
    <x:row r="30" ht="24" customHeight="1">
      <x:c r="A30" s="1" t="str">
        <x:v>Cost per qualified lead</x:v>
      </x:c>
      <x:c r="B30" s="18" t="str">
        <x:f>IF(OR(COUNT(B18,B15)&lt;2,B15&lt;=0),"",B18/B15)</x:f>
      </x:c>
      <x:c r="C30" s="1"/>
      <x:c r="D30" s="1" t="str">
        <x:v>Event cost / qualified leads</x:v>
      </x:c>
      <x:c r="E30" s="1"/>
    </x:row>
    <x:row r="31" ht="24" customHeight="1">
      <x:c r="A31" s="1" t="str">
        <x:v>Net return ($)</x:v>
      </x:c>
      <x:c r="B31" s="18" t="str">
        <x:f>IF(COUNT(B17:B18)&lt;2,"",B17-B18)</x:f>
      </x:c>
      <x:c r="C31" s="1"/>
      <x:c r="D31" s="1" t="str">
        <x:v>Attributable revenue - event cost</x:v>
      </x:c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4" t="str">
        <x:v>Before Your Next Event</x:v>
      </x:c>
      <x:c r="B34" s="1"/>
      <x:c r="C34" s="1"/>
      <x:c r="D34" s="1"/>
      <x:c r="E34" s="1"/>
    </x:row>
    <x:row r="35" ht="34" customHeight="1">
      <x:c r="A35" s="11" t="str">
        <x:v>Set the reporting period</x:v>
      </x:c>
      <x:c r="B35" s="1"/>
      <x:c r="C35" s="1"/>
      <x:c r="D35" s="1" t="str">
        <x:v>Use the same period for all figures in your recap.</x:v>
      </x:c>
      <x:c r="E35" s="1"/>
    </x:row>
    <x:row r="36" ht="34" customHeight="1">
      <x:c r="A36" s="11" t="str">
        <x:v>Agree on lead qualification</x:v>
      </x:c>
      <x:c r="B36" s="1"/>
      <x:c r="C36" s="1"/>
      <x:c r="D36" s="1" t="str">
        <x:v>Write the criteria before the event.</x:v>
      </x:c>
      <x:c r="E36" s="1"/>
    </x:row>
    <x:row r="37" ht="34" customHeight="1">
      <x:c r="A37" s="11" t="str">
        <x:v>Assign an owner for CRM follow-up</x:v>
      </x:c>
      <x:c r="B37" s="1"/>
      <x:c r="C37" s="1"/>
      <x:c r="D37" s="1" t="str">
        <x:v>Update pipeline and closed revenue after the event.</x:v>
      </x:c>
      <x:c r="E37" s="1"/>
    </x:row>
    <x:row r="38" ht="34" customHeight="1">
      <x:c r="A38" s="11" t="str">
        <x:v>Record costs and revenue sources</x:v>
      </x:c>
      <x:c r="B38" s="1"/>
      <x:c r="C38" s="1"/>
      <x:c r="D38" s="1" t="str">
        <x:v>Paste the calculated metrics into the report deck.</x:v>
      </x:c>
      <x:c r="E38" s="1"/>
    </x:row>
    <x:row r="39" ht="24" customHeight="1">
      <x:c r="A39" s="1"/>
      <x:c r="B39" s="1"/>
      <x:c r="C39" s="1"/>
      <x:c r="D39" s="1"/>
      <x:c r="E39" s="1"/>
    </x:row>
    <x:row r="40" ht="24" customHeight="1">
      <x:c r="A40" s="14" t="str">
        <x:v>Automatic Reports With Impulse</x:v>
      </x:c>
      <x:c r="B40" s="1"/>
      <x:c r="C40" s="1"/>
      <x:c r="D40" s="1" t="str">
        <x:v>Impulse creates an automatic event report in Analytics.</x:v>
      </x:c>
      <x:c r="E40" s="1"/>
    </x:row>
    <x:row r="41" ht="24" customHeight="1">
      <x:c r="A41" s="1" t="str">
        <x:v>See Impulse Analytics:</x:v>
      </x:c>
      <x:c r="B41" s="1"/>
      <x:c r="C41" s="1"/>
      <x:c r="D41" s="1" t="str">
        <x:v>https://www.impulse-interactive.com/book-a-demo</x:v>
      </x:c>
      <x:c r="E41" s="1"/>
    </x:row>
    <x:row r="42" ht="24" customHeight="1">
      <x:c r="A42" s="1"/>
      <x:c r="B42" s="1"/>
      <x:c r="C42" s="1"/>
      <x:c r="D42" s="1"/>
      <x:c r="E42" s="1"/>
    </x:row>
    <x:row r="43" ht="24" customHeight="1">
      <x:c r="A43" s="1"/>
      <x:c r="B43" s="1"/>
      <x:c r="C43" s="1"/>
      <x:c r="D43" s="1"/>
      <x:c r="E43" s="1"/>
    </x:row>
  </x:sheetData>
  <x:dataValidations count="2">
    <x:dataValidation type="whole" operator="between" sqref="B9:B16">
      <x:formula1>0</x:formula1>
      <x:formula2>1000000000</x:formula2>
    </x:dataValidation>
    <x:dataValidation type="decimal" operator="between" sqref="B17:B19">
      <x:formula1>0</x:formula1>
      <x:formula2>1000000000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23" hidden="0" customWidth="1"/>
    <x:col min="3" max="3" width="3" hidden="0" customWidth="1"/>
    <x:col min="4" max="4" width="82" hidden="0" customWidth="1"/>
    <x:col min="5" max="5" width="3" hidden="0" customWidth="1"/>
  </x:cols>
  <x:sheetData>
    <x:row r="1" ht="24" customHeight="1">
      <x:c r="A1" s="3" t="str">
        <x:v>Post-Event KPI Worksheet</x:v>
      </x:c>
      <x:c r="B1" s="1"/>
      <x:c r="C1" s="1"/>
      <x:c r="D1" s="2" t="str">
        <x:v>https://www.impulse-interactive.com</x:v>
      </x:c>
      <x:c r="E1" s="1"/>
    </x:row>
    <x:row r="2" ht="24" customHeight="1">
      <x:c r="A2" s="1" t="str">
        <x:v>Illustrative example</x:v>
      </x:c>
      <x:c r="B2" s="1"/>
      <x:c r="C2" s="1"/>
      <x:c r="D2" s="1" t="str">
        <x:v>Yellow cells = your inputs. Blank means not measured; zero means none.</x:v>
      </x:c>
      <x:c r="E2" s="1"/>
    </x:row>
    <x:row r="3" ht="24" customHeight="1">
      <x:c r="A3" s="1"/>
      <x:c r="B3" s="1"/>
      <x:c r="C3" s="1"/>
      <x:c r="D3" s="1"/>
      <x:c r="E3" s="1"/>
    </x:row>
    <x:row r="4" ht="36" customHeight="1">
      <x:c r="A4" s="1" t="str">
        <x:v>Event</x:v>
      </x:c>
      <x:c r="B4" s="6" t="str">
        <x:v>Example brand activation</x:v>
      </x:c>
      <x:c r="C4" s="1"/>
      <x:c r="D4" s="1"/>
      <x:c r="E4" s="1"/>
    </x:row>
    <x:row r="5" ht="24" customHeight="1">
      <x:c r="A5" s="1" t="str">
        <x:v>Event date</x:v>
      </x:c>
      <x:c r="B5" s="5" t="n">
        <x:v>46266</x:v>
      </x:c>
      <x:c r="C5" s="1"/>
      <x:c r="D5" s="1"/>
      <x:c r="E5" s="1"/>
    </x:row>
    <x:row r="6" ht="24" customHeight="1">
      <x:c r="A6" s="1" t="str">
        <x:v>Follow-up through</x:v>
      </x:c>
      <x:c r="B6" s="5" t="n">
        <x:v>46295</x:v>
      </x:c>
      <x:c r="C6" s="1"/>
      <x:c r="D6" s="1"/>
      <x:c r="E6" s="1"/>
    </x:row>
    <x:row r="7" ht="24" customHeight="1">
      <x:c r="A7" s="1"/>
      <x:c r="B7" s="1"/>
      <x:c r="C7" s="1"/>
      <x:c r="D7" s="1"/>
      <x:c r="E7" s="1"/>
    </x:row>
    <x:row r="8" ht="24" customHeight="1">
      <x:c r="A8" s="13" t="str">
        <x:v>Event Inputs</x:v>
      </x:c>
      <x:c r="B8" s="13" t="str">
        <x:v>Value</x:v>
      </x:c>
      <x:c r="C8" s="1"/>
      <x:c r="D8" s="1"/>
      <x:c r="E8" s="1"/>
    </x:row>
    <x:row r="9" ht="24" customHeight="1">
      <x:c r="A9" s="1" t="str">
        <x:v>Attendees</x:v>
      </x:c>
      <x:c r="B9" s="7" t="n">
        <x:v>1000</x:v>
      </x:c>
      <x:c r="C9" s="1"/>
      <x:c r="D9" s="1" t="str">
        <x:v>Unique people who attended</x:v>
      </x:c>
      <x:c r="E9" s="1"/>
    </x:row>
    <x:row r="10" ht="24" customHeight="1">
      <x:c r="A10" s="1" t="str">
        <x:v>Opted-in contacts</x:v>
      </x:c>
      <x:c r="B10" s="7" t="n">
        <x:v>400</x:v>
      </x:c>
      <x:c r="C10" s="1"/>
      <x:c r="D10" s="1" t="str">
        <x:v>Unique contacts captured at the event</x:v>
      </x:c>
      <x:c r="E10" s="1"/>
    </x:row>
    <x:row r="11" ht="24" customHeight="1">
      <x:c r="A11" s="1" t="str">
        <x:v>Photo recipients</x:v>
      </x:c>
      <x:c r="B11" s="7" t="n">
        <x:v>500</x:v>
      </x:c>
      <x:c r="C11" s="1"/>
      <x:c r="D11" s="1" t="str">
        <x:v>Unique attendees who received photos</x:v>
      </x:c>
      <x:c r="E11" s="1"/>
    </x:row>
    <x:row r="12" ht="24" customHeight="1">
      <x:c r="A12" s="1" t="str">
        <x:v>Photo downloaders</x:v>
      </x:c>
      <x:c r="B12" s="7" t="n">
        <x:v>350</x:v>
      </x:c>
      <x:c r="C12" s="1"/>
      <x:c r="D12" s="1" t="str">
        <x:v>Unique recipients who downloaded photos</x:v>
      </x:c>
      <x:c r="E12" s="1"/>
    </x:row>
    <x:row r="13" ht="24" customHeight="1">
      <x:c r="A13" s="1" t="str">
        <x:v>Survey respondents</x:v>
      </x:c>
      <x:c r="B13" s="7" t="n">
        <x:v>200</x:v>
      </x:c>
      <x:c r="C13" s="1"/>
      <x:c r="D13" s="1" t="str">
        <x:v>Unique attendees who answered the survey</x:v>
      </x:c>
      <x:c r="E13" s="1"/>
    </x:row>
    <x:row r="14" ht="24" customHeight="1">
      <x:c r="A14" s="1" t="str">
        <x:v>Positive survey responses</x:v>
      </x:c>
      <x:c r="B14" s="7" t="n">
        <x:v>160</x:v>
      </x:c>
      <x:c r="C14" s="1"/>
      <x:c r="D14" s="1" t="str">
        <x:v>Respondents selecting your positive rating</x:v>
      </x:c>
      <x:c r="E14" s="1"/>
    </x:row>
    <x:row r="15" ht="24" customHeight="1">
      <x:c r="A15" s="1" t="str">
        <x:v>Qualified leads</x:v>
      </x:c>
      <x:c r="B15" s="7" t="n">
        <x:v>80</x:v>
      </x:c>
      <x:c r="C15" s="1"/>
      <x:c r="D15" s="1" t="str">
        <x:v>Contacts meeting your qualification criteria</x:v>
      </x:c>
      <x:c r="E15" s="1"/>
    </x:row>
    <x:row r="16" ht="24" customHeight="1">
      <x:c r="A16" s="1" t="str">
        <x:v>Acquired customers</x:v>
      </x:c>
      <x:c r="B16" s="7" t="n">
        <x:v>8</x:v>
      </x:c>
      <x:c r="C16" s="1"/>
      <x:c r="D16" s="1" t="str">
        <x:v>Customers attributed within the follow-up period</x:v>
      </x:c>
      <x:c r="E16" s="1"/>
    </x:row>
    <x:row r="17" ht="24" customHeight="1">
      <x:c r="A17" s="1" t="str">
        <x:v>Attributable revenue ($)</x:v>
      </x:c>
      <x:c r="B17" s="8" t="n">
        <x:v>30000</x:v>
      </x:c>
      <x:c r="C17" s="1"/>
      <x:c r="D17" s="1" t="str">
        <x:v>Closed sales plus separate direct event revenue; count once</x:v>
      </x:c>
      <x:c r="E17" s="1"/>
    </x:row>
    <x:row r="18" ht="24" customHeight="1">
      <x:c r="A18" s="1" t="str">
        <x:v>Total event cost ($)</x:v>
      </x:c>
      <x:c r="B18" s="8" t="n">
        <x:v>20000</x:v>
      </x:c>
      <x:c r="C18" s="1"/>
      <x:c r="D18" s="1" t="str">
        <x:v>All event expenses; use the ROI workbook for itemized costs</x:v>
      </x:c>
      <x:c r="E18" s="1"/>
    </x:row>
    <x:row r="19" ht="24" customHeight="1">
      <x:c r="A19" s="1" t="str">
        <x:v>Open pipeline ($)</x:v>
      </x:c>
      <x:c r="B19" s="8" t="n">
        <x:v>120000</x:v>
      </x:c>
      <x:c r="C19" s="1"/>
      <x:c r="D19" s="1" t="str">
        <x:v>Unclosed opportunities; excluded from revenue and ROI</x:v>
      </x:c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3" t="str">
        <x:v>Report Metrics</x:v>
      </x:c>
      <x:c r="B22" s="13" t="str">
        <x:v>Result</x:v>
      </x:c>
      <x:c r="C22" s="1"/>
      <x:c r="D22" s="1"/>
      <x:c r="E22" s="1"/>
    </x:row>
    <x:row r="23" ht="24" customHeight="1">
      <x:c r="A23" s="1" t="str">
        <x:v>Contact capture rate</x:v>
      </x:c>
      <x:c r="B23" s="17" t="n">
        <x:f>IF(OR(COUNT(B10,B9)&lt;2,B9&lt;=0),"",B10/B9)</x:f>
        <x:v>0.4</x:v>
      </x:c>
      <x:c r="C23" s="1"/>
      <x:c r="D23" s="1" t="str">
        <x:v>Opted-in contacts / attendees</x:v>
      </x:c>
      <x:c r="E23" s="1"/>
    </x:row>
    <x:row r="24" ht="24" customHeight="1">
      <x:c r="A24" s="1" t="str">
        <x:v>Photo download rate</x:v>
      </x:c>
      <x:c r="B24" s="17" t="n">
        <x:f>IF(OR(COUNT(B12,B11)&lt;2,B11&lt;=0),"",B12/B11)</x:f>
        <x:v>0.7</x:v>
      </x:c>
      <x:c r="C24" s="1"/>
      <x:c r="D24" s="1" t="str">
        <x:v>Photo downloaders / photo recipients</x:v>
      </x:c>
      <x:c r="E24" s="1"/>
    </x:row>
    <x:row r="25" ht="24" customHeight="1">
      <x:c r="A25" s="1" t="str">
        <x:v>Survey response rate</x:v>
      </x:c>
      <x:c r="B25" s="17" t="n">
        <x:f>IF(OR(COUNT(B13,B9)&lt;2,B9&lt;=0),"",B13/B9)</x:f>
        <x:v>0.2</x:v>
      </x:c>
      <x:c r="C25" s="1"/>
      <x:c r="D25" s="1" t="str">
        <x:v>Survey respondents / attendees</x:v>
      </x:c>
      <x:c r="E25" s="1"/>
    </x:row>
    <x:row r="26" ht="24" customHeight="1">
      <x:c r="A26" s="1" t="str">
        <x:v>Positive feedback rate</x:v>
      </x:c>
      <x:c r="B26" s="17" t="n">
        <x:f>IF(OR(COUNT(B14,B13)&lt;2,B13&lt;=0),"",B14/B13)</x:f>
        <x:v>0.8</x:v>
      </x:c>
      <x:c r="C26" s="1"/>
      <x:c r="D26" s="1" t="str">
        <x:v>Positive responses / survey respondents</x:v>
      </x:c>
      <x:c r="E26" s="1"/>
    </x:row>
    <x:row r="27" ht="24" customHeight="1">
      <x:c r="A27" s="1" t="str">
        <x:v>Lead qualification rate</x:v>
      </x:c>
      <x:c r="B27" s="17" t="n">
        <x:f>IF(OR(COUNT(B15,B10)&lt;2,B10&lt;=0),"",B15/B10)</x:f>
        <x:v>0.2</x:v>
      </x:c>
      <x:c r="C27" s="1"/>
      <x:c r="D27" s="1" t="str">
        <x:v>Qualified leads / opted-in contacts</x:v>
      </x:c>
      <x:c r="E27" s="1"/>
    </x:row>
    <x:row r="28" ht="24" customHeight="1">
      <x:c r="A28" s="1" t="str">
        <x:v>Lead-to-customer rate</x:v>
      </x:c>
      <x:c r="B28" s="17" t="n">
        <x:f>IF(OR(COUNT(B16,B15)&lt;2,B15&lt;=0),"",B16/B15)</x:f>
        <x:v>0.1</x:v>
      </x:c>
      <x:c r="C28" s="1"/>
      <x:c r="D28" s="1" t="str">
        <x:v>Acquired customers / qualified leads</x:v>
      </x:c>
      <x:c r="E28" s="1"/>
    </x:row>
    <x:row r="29" ht="24" customHeight="1">
      <x:c r="A29" s="1" t="str">
        <x:v>Revenue-based event ROI</x:v>
      </x:c>
      <x:c r="B29" s="17" t="n">
        <x:f>IF(OR(COUNT(B17:B18)&lt;2,B18&lt;=0),"",(B17-B18)/B18)</x:f>
        <x:v>0.5</x:v>
      </x:c>
      <x:c r="C29" s="1"/>
      <x:c r="D29" s="1" t="str">
        <x:v>(Attributable revenue - event cost) / event cost; excludes pipeline</x:v>
      </x:c>
      <x:c r="E29" s="1"/>
    </x:row>
    <x:row r="30" ht="24" customHeight="1">
      <x:c r="A30" s="1" t="str">
        <x:v>Cost per qualified lead</x:v>
      </x:c>
      <x:c r="B30" s="18" t="n">
        <x:f>IF(OR(COUNT(B18,B15)&lt;2,B15&lt;=0),"",B18/B15)</x:f>
        <x:v>250</x:v>
      </x:c>
      <x:c r="C30" s="1"/>
      <x:c r="D30" s="1" t="str">
        <x:v>Event cost / qualified leads</x:v>
      </x:c>
      <x:c r="E30" s="1"/>
    </x:row>
    <x:row r="31" ht="24" customHeight="1">
      <x:c r="A31" s="1" t="str">
        <x:v>Net return ($)</x:v>
      </x:c>
      <x:c r="B31" s="18" t="n">
        <x:f>IF(COUNT(B17:B18)&lt;2,"",B17-B18)</x:f>
        <x:v>10000</x:v>
      </x:c>
      <x:c r="C31" s="1"/>
      <x:c r="D31" s="1" t="str">
        <x:v>Attributable revenue - event cost</x:v>
      </x:c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4" t="str">
        <x:v>Before Your Next Event</x:v>
      </x:c>
      <x:c r="B34" s="1"/>
      <x:c r="C34" s="1"/>
      <x:c r="D34" s="1"/>
      <x:c r="E34" s="1"/>
    </x:row>
    <x:row r="35" ht="34" customHeight="1">
      <x:c r="A35" s="11" t="str">
        <x:v>Set the reporting period</x:v>
      </x:c>
      <x:c r="B35" s="1"/>
      <x:c r="C35" s="1"/>
      <x:c r="D35" s="1" t="str">
        <x:v>Use the same period for all figures in your recap.</x:v>
      </x:c>
      <x:c r="E35" s="1"/>
    </x:row>
    <x:row r="36" ht="34" customHeight="1">
      <x:c r="A36" s="11" t="str">
        <x:v>Agree on lead qualification</x:v>
      </x:c>
      <x:c r="B36" s="1"/>
      <x:c r="C36" s="1"/>
      <x:c r="D36" s="1" t="str">
        <x:v>Write the criteria before the event.</x:v>
      </x:c>
      <x:c r="E36" s="1"/>
    </x:row>
    <x:row r="37" ht="34" customHeight="1">
      <x:c r="A37" s="11" t="str">
        <x:v>Assign an owner for CRM follow-up</x:v>
      </x:c>
      <x:c r="B37" s="1"/>
      <x:c r="C37" s="1"/>
      <x:c r="D37" s="1" t="str">
        <x:v>Update pipeline and closed revenue after the event.</x:v>
      </x:c>
      <x:c r="E37" s="1"/>
    </x:row>
    <x:row r="38" ht="34" customHeight="1">
      <x:c r="A38" s="11" t="str">
        <x:v>Record costs and revenue sources</x:v>
      </x:c>
      <x:c r="B38" s="1"/>
      <x:c r="C38" s="1"/>
      <x:c r="D38" s="1" t="str">
        <x:v>Paste the calculated metrics into the report deck.</x:v>
      </x:c>
      <x:c r="E38" s="1"/>
    </x:row>
    <x:row r="39" ht="24" customHeight="1">
      <x:c r="A39" s="1"/>
      <x:c r="B39" s="1"/>
      <x:c r="C39" s="1"/>
      <x:c r="D39" s="1"/>
      <x:c r="E39" s="1"/>
    </x:row>
    <x:row r="40" ht="24" customHeight="1">
      <x:c r="A40" s="14" t="str">
        <x:v>Automatic Reports With Impulse</x:v>
      </x:c>
      <x:c r="B40" s="1"/>
      <x:c r="C40" s="1"/>
      <x:c r="D40" s="1" t="str">
        <x:v>Impulse creates an automatic event report in Analytics.</x:v>
      </x:c>
      <x:c r="E40" s="1"/>
    </x:row>
    <x:row r="41" ht="24" customHeight="1">
      <x:c r="A41" s="1" t="str">
        <x:v>See Impulse Analytics:</x:v>
      </x:c>
      <x:c r="B41" s="1"/>
      <x:c r="C41" s="1"/>
      <x:c r="D41" s="1" t="str">
        <x:v>https://www.impulse-interactive.com/book-a-demo</x:v>
      </x:c>
      <x:c r="E41" s="1"/>
    </x:row>
    <x:row r="42" ht="24" customHeight="1">
      <x:c r="A42" s="1"/>
      <x:c r="B42" s="1"/>
      <x:c r="C42" s="1"/>
      <x:c r="D42" s="1"/>
      <x:c r="E42" s="1"/>
    </x:row>
    <x:row r="43" ht="24" customHeight="1">
      <x:c r="A43" s="1"/>
      <x:c r="B43" s="1"/>
      <x:c r="C43" s="1"/>
      <x:c r="D43" s="1"/>
      <x:c r="E43" s="1"/>
    </x:row>
  </x:sheetData>
  <x:dataValidations count="2">
    <x:dataValidation type="whole" operator="between" sqref="B9:B16">
      <x:formula1>0</x:formula1>
      <x:formula2>1000000000</x:formula2>
    </x:dataValidation>
    <x:dataValidation type="decimal" operator="between" sqref="B17:B19">
      <x:formula1>0</x:formula1>
      <x:formula2>1000000000</x:formula2>
    </x:dataValidation>
  </x:dataValidations>
  <x:pageMargins left="0.7" right="0.7" top="0.75" bottom="0.75" header="0.3" footer="0.3"/>
</x:worksheet>
</file>